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<sst xmlns="http://schemas.openxmlformats.org/spreadsheetml/2006/main" count="51" uniqueCount="49">
  <si>
    <r>
      <rPr>
        <sz val="12"/>
        <color rgb="FF000000"/>
        <rFont val="Times New Roman"/>
        <family val="1"/>
        <charset val="204"/>
      </rPr>
      <t xml:space="preserve">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за 1 полугодие  2023 года  Приложение1 обнародуется в соответствии с Постановлением главы администрации Николаевского муниципального ообразования № 9 от 24.03.2009г. «О порядке обнародования отдельных сведений»  </t>
    </r>
  </si>
  <si>
    <t xml:space="preserve">Приложение N 1</t>
  </si>
  <si>
    <t xml:space="preserve">Сведения об исполнении  бюджета поселения</t>
  </si>
  <si>
    <t xml:space="preserve">за 1 полугодие  2023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</si>
  <si>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</si>
  <si>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</si>
  <si>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</si>
  <si>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1 полугодие  2023 года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</si>
  <si>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</si>
  <si>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</si>
  <si>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</si>
  <si>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</si>
  <si>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</si>
  <si>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</si>
  <si>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</si>
  <si>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</si>
  <si>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</si>
  <si>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Доходы от продажи материальных и нематериальных активов</t>
  </si>
  <si>
    <t xml:space="preserve">Инициативные платежи, зачисляемые в бюджеты сельских поселений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</si>
  <si>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</si>
  <si>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</si>
  <si>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</si>
  <si>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</si>
  <si>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</si>
  <si>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</si>
  <si>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</si>
  <si>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</si>
  <si>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</si>
  <si>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</si>
  <si>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</si>
  <si>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</si>
  <si>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</si>
  <si>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</si>
  <si>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</si>
  <si>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</si>
  <si>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</si>
  <si>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</si>
  <si>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</si>
  <si>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</si>
  <si>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</si>
  <si>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</si>
  <si>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</si>
  <si>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2023 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</si>
  <si>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</si>
  <si>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</si>
  <si>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за 1 полугодие  2023 года  (человек)   </t>
  </si>
  <si>
    <t xml:space="preserve">Фактические  расходы на заработную плату и 
начисления на нее   
за 1 полугодие  2023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</si>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</sst>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56.7"/>
    <col collapsed="false" customWidth="true" hidden="false" outlineLevel="0" max="2" min="2" style="1" width="18.85"/>
    <col collapsed="false" customWidth="true" hidden="false" outlineLevel="0" max="3" min="3" style="1" width="23.57"/>
    <col collapsed="false" customWidth="true" hidden="false" outlineLevel="0" max="4" min="4" style="1" width="16.87"/>
    <col collapsed="false" customWidth="true" hidden="false" outlineLevel="0" max="1025" min="5" style="1" width="9.13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75" hidden="false" customHeight="false" outlineLevel="0" collapsed="false">
      <c r="A2" s="2"/>
      <c r="B2" s="2"/>
      <c r="C2" s="2"/>
      <c r="D2" s="2"/>
    </row>
    <row r="3" customFormat="fals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2"/>
      <c r="B4" s="2"/>
      <c r="C4" s="2"/>
      <c r="D4" s="2"/>
    </row>
    <row r="5" customFormat="false" ht="15.75" hidden="false" customHeight="false" outlineLevel="0" collapsed="false">
      <c r="D5" s="3" t="s">
        <v>1</v>
      </c>
    </row>
    <row r="6" customFormat="false" ht="15.75" hidden="false" customHeight="false" outlineLevel="0" collapsed="false">
      <c r="B6" s="4" t="s">
        <v>2</v>
      </c>
    </row>
    <row r="7" customFormat="false" ht="15.75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5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B12+B14+B15+B17+B16+B13+B18+B19</f>
        <v>1753.8</v>
      </c>
      <c r="C11" s="9" t="n">
        <f aca="false">C12+C14+C15+C17+C16+C13</f>
        <v>1082.8</v>
      </c>
      <c r="D11" s="9" t="n">
        <f aca="false">C11*100/B11</f>
        <v>61.7402212338921</v>
      </c>
    </row>
    <row r="12" customFormat="false" ht="16.5" hidden="false" customHeight="false" outlineLevel="0" collapsed="false">
      <c r="A12" s="8" t="s">
        <v>11</v>
      </c>
      <c r="B12" s="9" t="n">
        <v>123.1</v>
      </c>
      <c r="C12" s="9" t="n">
        <v>55.1</v>
      </c>
      <c r="D12" s="9" t="n">
        <f aca="false">C12*100/B12</f>
        <v>44.7603574329813</v>
      </c>
    </row>
    <row r="13" customFormat="false" ht="32.25" hidden="false" customHeight="false" outlineLevel="0" collapsed="false">
      <c r="A13" s="10" t="s">
        <v>12</v>
      </c>
      <c r="B13" s="11" t="n">
        <v>150.1</v>
      </c>
      <c r="C13" s="11" t="n">
        <v>301.4</v>
      </c>
      <c r="D13" s="11" t="n">
        <f aca="false">C13/B13*100</f>
        <v>200.799467021985</v>
      </c>
    </row>
    <row r="14" customFormat="false" ht="16.5" hidden="false" customHeight="false" outlineLevel="0" collapsed="false">
      <c r="A14" s="8" t="s">
        <v>13</v>
      </c>
      <c r="B14" s="9" t="n">
        <v>334.1</v>
      </c>
      <c r="C14" s="9" t="n">
        <v>686.9</v>
      </c>
      <c r="D14" s="9" t="n">
        <f aca="false">C14*100/B14</f>
        <v>205.5971266088</v>
      </c>
    </row>
    <row r="15" customFormat="false" ht="15.75" hidden="false" customHeight="true" outlineLevel="0" collapsed="false">
      <c r="A15" s="8" t="s">
        <v>14</v>
      </c>
      <c r="B15" s="9" t="n">
        <v>676</v>
      </c>
      <c r="C15" s="9" t="n">
        <v>37.4</v>
      </c>
      <c r="D15" s="9" t="n">
        <f aca="false">C15*100/B15</f>
        <v>5.53254437869822</v>
      </c>
    </row>
    <row r="16" customFormat="false" ht="36.75" hidden="false" customHeight="true" outlineLevel="0" collapsed="false">
      <c r="A16" s="12" t="s">
        <v>15</v>
      </c>
      <c r="B16" s="13" t="n">
        <v>2.6</v>
      </c>
      <c r="C16" s="13" t="n">
        <v>1.2</v>
      </c>
      <c r="D16" s="9" t="n">
        <f aca="false">C16*100/B16</f>
        <v>46.1538461538462</v>
      </c>
    </row>
    <row r="17" customFormat="false" ht="34.5" hidden="false" customHeight="true" outlineLevel="0" collapsed="false">
      <c r="A17" s="14" t="s">
        <v>16</v>
      </c>
      <c r="B17" s="11" t="n">
        <v>1.6</v>
      </c>
      <c r="C17" s="11" t="n">
        <v>0.8</v>
      </c>
      <c r="D17" s="15" t="n">
        <f aca="false">C17*100/B17</f>
        <v>50</v>
      </c>
    </row>
    <row r="18" customFormat="false" ht="34.5" hidden="false" customHeight="true" outlineLevel="0" collapsed="false">
      <c r="A18" s="16" t="s">
        <v>17</v>
      </c>
      <c r="B18" s="9" t="n">
        <v>320</v>
      </c>
      <c r="C18" s="9" t="n">
        <v>0</v>
      </c>
      <c r="D18" s="15" t="n">
        <f aca="false">C18*100/B18</f>
        <v>0</v>
      </c>
    </row>
    <row r="19" customFormat="false" ht="34.5" hidden="false" customHeight="true" outlineLevel="0" collapsed="false">
      <c r="A19" s="16" t="s">
        <v>18</v>
      </c>
      <c r="B19" s="9" t="n">
        <v>146.3</v>
      </c>
      <c r="C19" s="9" t="n">
        <v>0</v>
      </c>
      <c r="D19" s="15" t="n">
        <f aca="false">C19*100/B19</f>
        <v>0</v>
      </c>
    </row>
    <row r="20" customFormat="false" ht="16.5" hidden="false" customHeight="false" outlineLevel="0" collapsed="false">
      <c r="A20" s="8" t="s">
        <v>19</v>
      </c>
      <c r="B20" s="9" t="n">
        <v>25064</v>
      </c>
      <c r="C20" s="9" t="n">
        <v>166.4</v>
      </c>
      <c r="D20" s="15" t="n">
        <f aca="false">C20*100/B20</f>
        <v>0.663900414937759</v>
      </c>
    </row>
    <row r="21" customFormat="false" ht="32.25" hidden="false" customHeight="false" outlineLevel="0" collapsed="false">
      <c r="A21" s="8" t="s">
        <v>20</v>
      </c>
      <c r="B21" s="9" t="n">
        <v>25064</v>
      </c>
      <c r="C21" s="9" t="n">
        <v>166.4</v>
      </c>
      <c r="D21" s="15" t="n">
        <f aca="false">C21*100/B21</f>
        <v>0.663900414937759</v>
      </c>
    </row>
    <row r="22" customFormat="false" ht="16.5" hidden="false" customHeight="false" outlineLevel="0" collapsed="false">
      <c r="A22" s="17" t="s">
        <v>21</v>
      </c>
      <c r="B22" s="18" t="n">
        <f aca="false">B11+B20</f>
        <v>26817.8</v>
      </c>
      <c r="C22" s="18" t="n">
        <f aca="false">C11+C20</f>
        <v>1249.2</v>
      </c>
      <c r="D22" s="19" t="n">
        <f aca="false">C22*100/B22</f>
        <v>4.65810021702004</v>
      </c>
    </row>
    <row r="23" customFormat="false" ht="16.5" hidden="false" customHeight="true" outlineLevel="0" collapsed="false">
      <c r="A23" s="7" t="s">
        <v>22</v>
      </c>
      <c r="B23" s="7"/>
      <c r="C23" s="7"/>
      <c r="D23" s="7"/>
    </row>
    <row r="24" customFormat="false" ht="16.5" hidden="false" customHeight="false" outlineLevel="0" collapsed="false">
      <c r="A24" s="8" t="s">
        <v>23</v>
      </c>
      <c r="B24" s="9" t="n">
        <v>1911.1</v>
      </c>
      <c r="C24" s="9" t="n">
        <v>918.5</v>
      </c>
      <c r="D24" s="15" t="n">
        <f aca="false">C24*100/B24</f>
        <v>48.0613259379415</v>
      </c>
    </row>
    <row r="25" customFormat="false" ht="16.5" hidden="false" customHeight="false" outlineLevel="0" collapsed="false">
      <c r="A25" s="8" t="s">
        <v>24</v>
      </c>
      <c r="B25" s="9" t="n">
        <v>115.2</v>
      </c>
      <c r="C25" s="9" t="n">
        <v>45.4</v>
      </c>
      <c r="D25" s="15" t="n">
        <f aca="false">C25*100/B25</f>
        <v>39.4097222222222</v>
      </c>
    </row>
    <row r="26" customFormat="false" ht="32.25" hidden="false" customHeight="false" outlineLevel="0" collapsed="false">
      <c r="A26" s="20" t="s">
        <v>25</v>
      </c>
      <c r="B26" s="15" t="n">
        <v>0</v>
      </c>
      <c r="C26" s="15"/>
      <c r="D26" s="15"/>
    </row>
    <row r="27" customFormat="false" ht="16.5" hidden="false" customHeight="false" outlineLevel="0" collapsed="false">
      <c r="A27" s="8" t="s">
        <v>26</v>
      </c>
      <c r="B27" s="9" t="n">
        <v>1776.1</v>
      </c>
      <c r="C27" s="9" t="n">
        <v>4.5</v>
      </c>
      <c r="D27" s="15" t="n">
        <f aca="false">C27*100/B27</f>
        <v>0.25336411238106</v>
      </c>
    </row>
    <row r="28" customFormat="false" ht="16.5" hidden="false" customHeight="false" outlineLevel="0" collapsed="false">
      <c r="A28" s="8" t="s">
        <v>27</v>
      </c>
      <c r="B28" s="9" t="n">
        <v>23618</v>
      </c>
      <c r="C28" s="9" t="n">
        <v>162.5</v>
      </c>
      <c r="D28" s="15" t="n">
        <f aca="false">C28*100/B28</f>
        <v>0.688034549919553</v>
      </c>
    </row>
    <row r="29" customFormat="false" ht="16.5" hidden="false" customHeight="false" outlineLevel="0" collapsed="false">
      <c r="A29" s="8" t="s">
        <v>28</v>
      </c>
      <c r="B29" s="9"/>
      <c r="C29" s="9"/>
      <c r="D29" s="9"/>
    </row>
    <row r="30" customFormat="false" ht="16.5" hidden="false" customHeight="false" outlineLevel="0" collapsed="false">
      <c r="A30" s="8" t="s">
        <v>29</v>
      </c>
      <c r="B30" s="9"/>
      <c r="C30" s="9"/>
      <c r="D30" s="9"/>
    </row>
    <row r="31" customFormat="false" ht="16.5" hidden="false" customHeight="false" outlineLevel="0" collapsed="false">
      <c r="A31" s="8" t="s">
        <v>30</v>
      </c>
      <c r="B31" s="9" t="n">
        <v>5</v>
      </c>
      <c r="C31" s="9" t="n">
        <v>5</v>
      </c>
      <c r="D31" s="15" t="n">
        <f aca="false">C31*100/B31</f>
        <v>100</v>
      </c>
    </row>
    <row r="32" customFormat="false" ht="16.5" hidden="false" customHeight="false" outlineLevel="0" collapsed="false">
      <c r="A32" s="12" t="s">
        <v>31</v>
      </c>
      <c r="B32" s="13"/>
      <c r="C32" s="13"/>
      <c r="D32" s="13"/>
    </row>
    <row r="33" customFormat="false" ht="16.5" hidden="false" customHeight="false" outlineLevel="0" collapsed="false">
      <c r="A33" s="20" t="s">
        <v>32</v>
      </c>
      <c r="B33" s="11" t="n">
        <v>30</v>
      </c>
      <c r="C33" s="11"/>
      <c r="D33" s="11"/>
    </row>
    <row r="34" customFormat="false" ht="16.5" hidden="false" customHeight="false" outlineLevel="0" collapsed="false">
      <c r="A34" s="8" t="s">
        <v>33</v>
      </c>
      <c r="B34" s="9"/>
      <c r="C34" s="9"/>
      <c r="D34" s="9"/>
    </row>
    <row r="35" customFormat="false" ht="16.5" hidden="false" customHeight="false" outlineLevel="0" collapsed="false">
      <c r="A35" s="8" t="s">
        <v>34</v>
      </c>
      <c r="B35" s="9"/>
      <c r="C35" s="9"/>
      <c r="D35" s="9"/>
    </row>
    <row r="36" customFormat="false" ht="16.5" hidden="false" customHeight="false" outlineLevel="0" collapsed="false">
      <c r="A36" s="17" t="s">
        <v>21</v>
      </c>
      <c r="B36" s="18" t="n">
        <f aca="false">B35+B34+B33+B32+B31+B30+B29+B28+B27+B26+B25+B24</f>
        <v>27455.4</v>
      </c>
      <c r="C36" s="18" t="n">
        <f aca="false">C35+C34+C33+C32+C31+C30+C29+C28+C27+C26+C25+C24</f>
        <v>1135.9</v>
      </c>
      <c r="D36" s="19" t="n">
        <f aca="false">C36*100/B36</f>
        <v>4.13725533046322</v>
      </c>
    </row>
    <row r="37" customFormat="false" ht="32.25" hidden="false" customHeight="false" outlineLevel="0" collapsed="false">
      <c r="A37" s="12" t="s">
        <v>35</v>
      </c>
      <c r="B37" s="13" t="n">
        <f aca="false">B22-B36</f>
        <v>-637.599999999999</v>
      </c>
      <c r="C37" s="13" t="n">
        <f aca="false">C22-C36</f>
        <v>113.3</v>
      </c>
      <c r="D37" s="5"/>
    </row>
    <row r="38" customFormat="false" ht="16.5" hidden="false" customHeight="true" outlineLevel="0" collapsed="false">
      <c r="A38" s="7" t="s">
        <v>36</v>
      </c>
      <c r="B38" s="7"/>
      <c r="C38" s="7"/>
      <c r="D38" s="7"/>
    </row>
    <row r="39" customFormat="false" ht="32.25" hidden="false" customHeight="true" outlineLevel="0" collapsed="false">
      <c r="A39" s="8" t="s">
        <v>37</v>
      </c>
      <c r="B39" s="21"/>
      <c r="C39" s="21"/>
      <c r="D39" s="21"/>
    </row>
    <row r="40" customFormat="false" ht="36" hidden="false" customHeight="true" outlineLevel="0" collapsed="false">
      <c r="A40" s="20" t="s">
        <v>38</v>
      </c>
      <c r="B40" s="5"/>
      <c r="C40" s="5"/>
      <c r="D40" s="5"/>
    </row>
    <row r="41" customFormat="false" ht="33" hidden="false" customHeight="true" outlineLevel="0" collapsed="false">
      <c r="A41" s="12" t="s">
        <v>39</v>
      </c>
      <c r="B41" s="5"/>
      <c r="C41" s="5"/>
      <c r="D41" s="5"/>
    </row>
    <row r="42" customFormat="false" ht="32.25" hidden="false" customHeight="false" outlineLevel="0" collapsed="false">
      <c r="A42" s="20" t="s">
        <v>40</v>
      </c>
      <c r="B42" s="11" t="n">
        <f aca="false">B43</f>
        <v>637.599999999999</v>
      </c>
      <c r="C42" s="22" t="n">
        <f aca="false">C43</f>
        <v>-113.3</v>
      </c>
      <c r="D42" s="22"/>
    </row>
    <row r="43" customFormat="false" ht="16.5" hidden="false" customHeight="false" outlineLevel="0" collapsed="false">
      <c r="A43" s="17" t="s">
        <v>21</v>
      </c>
      <c r="B43" s="18" t="n">
        <f aca="false">B37*(-1)</f>
        <v>637.599999999999</v>
      </c>
      <c r="C43" s="23" t="n">
        <f aca="false">C37*(-1)</f>
        <v>-113.3</v>
      </c>
      <c r="D43" s="23"/>
    </row>
    <row r="46" customFormat="false" ht="15.75" hidden="false" customHeight="false" outlineLevel="0" collapsed="false">
      <c r="C46" s="24" t="s">
        <v>41</v>
      </c>
      <c r="D46" s="24"/>
    </row>
    <row r="47" customFormat="false" ht="15" hidden="false" customHeight="true" outlineLevel="0" collapsed="false">
      <c r="A47" s="25" t="s">
        <v>42</v>
      </c>
      <c r="B47" s="25"/>
      <c r="C47" s="25"/>
      <c r="D47" s="25"/>
    </row>
    <row r="48" customFormat="false" ht="15.75" hidden="false" customHeight="false" outlineLevel="0" collapsed="false">
      <c r="A48" s="25"/>
      <c r="B48" s="25"/>
      <c r="C48" s="25"/>
      <c r="D48" s="25"/>
    </row>
    <row r="49" customFormat="false" ht="15.75" hidden="false" customHeight="false" outlineLevel="0" collapsed="false">
      <c r="A49" s="25"/>
      <c r="B49" s="25"/>
      <c r="C49" s="25"/>
      <c r="D49" s="25"/>
    </row>
    <row r="50" customFormat="false" ht="15.75" hidden="false" customHeight="false" outlineLevel="0" collapsed="false">
      <c r="A50" s="25"/>
      <c r="B50" s="25"/>
      <c r="C50" s="25"/>
      <c r="D50" s="25"/>
    </row>
    <row r="51" customFormat="false" ht="15.75" hidden="false" customHeight="false" outlineLevel="0" collapsed="false">
      <c r="A51" s="25"/>
      <c r="B51" s="25"/>
      <c r="C51" s="25"/>
      <c r="D51" s="25"/>
    </row>
    <row r="52" customFormat="false" ht="15.75" hidden="false" customHeight="false" outlineLevel="0" collapsed="false">
      <c r="A52" s="25"/>
      <c r="B52" s="25"/>
      <c r="C52" s="25"/>
      <c r="D52" s="25"/>
    </row>
    <row r="53" customFormat="false" ht="15.75" hidden="false" customHeight="false" outlineLevel="0" collapsed="false">
      <c r="A53" s="25"/>
      <c r="B53" s="25"/>
      <c r="C53" s="25"/>
      <c r="D53" s="25"/>
    </row>
    <row r="54" customFormat="false" ht="16.5" hidden="false" customHeight="true" outlineLevel="0" collapsed="false">
      <c r="C54" s="25" t="s">
        <v>43</v>
      </c>
      <c r="D54" s="25"/>
      <c r="E54" s="25"/>
    </row>
    <row r="55" customFormat="false" ht="108.75" hidden="false" customHeight="true" outlineLevel="0" collapsed="false">
      <c r="A55" s="26" t="s">
        <v>44</v>
      </c>
      <c r="B55" s="5" t="s">
        <v>45</v>
      </c>
      <c r="C55" s="27" t="s">
        <v>46</v>
      </c>
      <c r="D55" s="27"/>
    </row>
    <row r="56" customFormat="false" ht="32.25" hidden="false" customHeight="false" outlineLevel="0" collapsed="false">
      <c r="A56" s="28" t="s">
        <v>47</v>
      </c>
      <c r="B56" s="29" t="n">
        <v>2.5</v>
      </c>
      <c r="C56" s="29" t="n">
        <v>592.3</v>
      </c>
      <c r="D56" s="29"/>
    </row>
    <row r="57" customFormat="false" ht="32.25" hidden="false" customHeight="false" outlineLevel="0" collapsed="false">
      <c r="A57" s="30" t="s">
        <v>48</v>
      </c>
      <c r="B57" s="31" t="n">
        <v>0.9</v>
      </c>
      <c r="C57" s="32" t="n">
        <v>134.2</v>
      </c>
      <c r="D57" s="32"/>
    </row>
  </sheetData>
  <mergeCells count="10">
    <mergeCell ref="A1:D4"/>
    <mergeCell ref="A10:D10"/>
    <mergeCell ref="A23:D23"/>
    <mergeCell ref="A38:D38"/>
    <mergeCell ref="C46:D46"/>
    <mergeCell ref="A47:D53"/>
    <mergeCell ref="C54:E54"/>
    <mergeCell ref="C55:D55"/>
    <mergeCell ref="C56:D56"/>
    <mergeCell ref="C57:D57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2023-07-05T04:35:14Z</cp:lastPrinted>
  <dcterms:modified xsi:type="dcterms:W3CDTF">2023-07-14T11:45:49Z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