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7620"/>
  </bookViews>
  <sheets>
    <sheet name="Лист1" sheetId="1" r:id="rId1"/>
  </sheets>
  <definedNames>
    <definedName name="_xlnm.Print_Area" localSheetId="0">Лист1!$A$1:$D$65</definedName>
  </definedNames>
  <calcPr calcId="145621"/>
</workbook>
</file>

<file path=xl/calcChain.xml><?xml version="1.0" encoding="utf-8"?>
<calcChain xmlns="http://schemas.openxmlformats.org/spreadsheetml/2006/main">
  <c r="B38" i="1" l="1"/>
  <c r="C38" i="1" l="1"/>
  <c r="B39" i="1"/>
  <c r="C11" i="1"/>
  <c r="B11" i="1"/>
  <c r="D32" i="1"/>
  <c r="D29" i="1"/>
  <c r="D28" i="1"/>
  <c r="D26" i="1"/>
  <c r="D25" i="1"/>
  <c r="D20" i="1"/>
  <c r="D19" i="1"/>
  <c r="D18" i="1"/>
  <c r="D16" i="1"/>
  <c r="D12" i="1"/>
  <c r="D13" i="1"/>
  <c r="D14" i="1"/>
  <c r="B46" i="1" l="1"/>
  <c r="B45" i="1"/>
  <c r="D38" i="1"/>
  <c r="C39" i="1"/>
  <c r="C45" i="1" s="1"/>
  <c r="C46" i="1" s="1"/>
  <c r="D11" i="1"/>
  <c r="D23" i="1"/>
</calcChain>
</file>

<file path=xl/sharedStrings.xml><?xml version="1.0" encoding="utf-8"?>
<sst xmlns="http://schemas.openxmlformats.org/spreadsheetml/2006/main" count="54" uniqueCount="52">
  <si>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</si>
  <si>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</si>
  <si>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</si>
  <si>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</si>
  <si>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</si>
  <si>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</si>
  <si>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</si>
  <si>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</si>
  <si>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Доходы от продажи  материальных и нематериальных активов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</si>
  <si>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</si>
  <si>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</si>
  <si>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бюджетной системы Российской Федерации   </t>
  </si>
  <si>
    <t>Прочие безвозмездные поступления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</si>
  <si>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</si>
  <si>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</si>
  <si>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</si>
  <si>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</si>
  <si>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</si>
  <si>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</si>
  <si>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</si>
  <si>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</si>
  <si>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>Обслуживание государственного и муниципального долга</t>
  </si>
  <si>
    <t xml:space="preserve">Социальная политика            </t>
  </si>
  <si>
    <t xml:space="preserve">Обслуживание государственного и муниципального долга        </t>
  </si>
  <si>
    <t xml:space="preserve">Межбюджетные трансферты    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</si>
  <si>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</si>
  <si>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</si>
  <si>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</si>
  <si>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Погашение бюджетных кредитов, полученных от других бюджетов бюджетной системы Российской Федерации</t>
  </si>
  <si>
    <t xml:space="preserve">Иные   источники    внутреннего финансирования        дефицитов бюджетов                       </t>
  </si>
  <si>
    <t>%     исполнения</t>
  </si>
  <si>
    <t xml:space="preserve">Бюджетные назначения на год  </t>
  </si>
  <si>
    <t>Безвозмездные  поступления   от негосударственных организаций</t>
  </si>
  <si>
    <t>Национальная   безопасность   и правоохранительная деятельность</t>
  </si>
  <si>
    <t xml:space="preserve">Результат  исполнения   бюджета (дефицит "-", профицит "+")  </t>
  </si>
  <si>
    <t>Изменение остатков  средств  на счетах по учету средств бюджета</t>
  </si>
  <si>
    <t>Приложение N 1</t>
  </si>
  <si>
    <t>Сведения об исполнении  бюджета поселения</t>
  </si>
  <si>
    <t>(тыс. рублей)</t>
  </si>
  <si>
    <t>Расходы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</si>
  <si>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</si>
  <si>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</si>
  <si>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</si>
  <si>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</si>
  <si>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</si>
  <si>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2018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</si>
  <si>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за 1 квартал  2018 года  (человек)   </t>
  </si>
  <si>
    <t xml:space="preserve">Фактические  расходы на заработную плату и 
начисления на нее   
за 1 квартал  2018 года 
(отчетный период)   
(тыс. рублей)
</t>
  </si>
  <si>
    <t xml:space="preserve">за 1 квартал  2018 года </t>
  </si>
  <si>
    <t xml:space="preserve">Кассовое исполнение за 1 квартал  2018 года                       (отчетный период) </t>
  </si>
  <si>
    <t xml:space="preserve">Физическая культура и спорт </t>
  </si>
  <si>
    <r>
      <t xml:space="preserve">   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2018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</si>
</sst>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topLeftCell="A70" zoomScale="80" zoomScaleNormal="80" zoomScaleSheetLayoutView="80" workbookViewId="0">
      <selection activeCell="C7" sqref="C7"/>
    </sheetView>
  </sheetViews>
  <sheetFormatPr defaultRowHeight="15.75" x14ac:dyDescent="0.25"/>
  <cols>
    <col min="1" max="1" width="61.85546875" style="1" customWidth="1"/>
    <col min="2" max="2" width="18.85546875" style="1" customWidth="1"/>
    <col min="3" max="3" width="24" style="1" customWidth="1"/>
    <col min="4" max="4" width="15.5703125" style="1" customWidth="1"/>
    <col min="5" max="16384" width="9.140625" style="1"/>
  </cols>
  <sheetData>
    <row r="1" spans="1:4" x14ac:dyDescent="0.25">
      <c r="A1" s="41" t="s">
        <v>51</v>
      </c>
      <c r="B1" s="41"/>
      <c r="C1" s="41"/>
      <c r="D1" s="41"/>
    </row>
    <row r="2" spans="1:4" x14ac:dyDescent="0.25">
      <c r="A2" s="41"/>
      <c r="B2" s="41"/>
      <c r="C2" s="41"/>
      <c r="D2" s="41"/>
    </row>
    <row r="3" spans="1:4" x14ac:dyDescent="0.25">
      <c r="A3" s="41"/>
      <c r="B3" s="41"/>
      <c r="C3" s="41"/>
      <c r="D3" s="41"/>
    </row>
    <row r="4" spans="1:4" x14ac:dyDescent="0.25">
      <c r="A4" s="41"/>
      <c r="B4" s="41"/>
      <c r="C4" s="41"/>
      <c r="D4" s="41"/>
    </row>
    <row r="5" spans="1:4" x14ac:dyDescent="0.25">
      <c r="D5" s="2" t="s">
        <v>36</v>
      </c>
    </row>
    <row r="6" spans="1:4" x14ac:dyDescent="0.25">
      <c r="B6" s="3" t="s">
        <v>37</v>
      </c>
    </row>
    <row r="7" spans="1:4" x14ac:dyDescent="0.25">
      <c r="B7" s="3" t="s">
        <v>48</v>
      </c>
    </row>
    <row r="8" spans="1:4" ht="16.5" thickBot="1" x14ac:dyDescent="0.3">
      <c r="B8" s="3"/>
      <c r="D8" s="1" t="s">
        <v>38</v>
      </c>
    </row>
    <row r="9" spans="1:4" ht="65.25" customHeight="1" thickBot="1" x14ac:dyDescent="0.3">
      <c r="A9" s="4" t="s">
        <v>0</v>
      </c>
      <c r="B9" s="5" t="s">
        <v>31</v>
      </c>
      <c r="C9" s="5" t="s">
        <v>49</v>
      </c>
      <c r="D9" s="5" t="s">
        <v>30</v>
      </c>
    </row>
    <row r="10" spans="1:4" ht="14.25" customHeight="1" thickBot="1" x14ac:dyDescent="0.3">
      <c r="A10" s="45" t="s">
        <v>1</v>
      </c>
      <c r="B10" s="46"/>
      <c r="C10" s="46"/>
      <c r="D10" s="47"/>
    </row>
    <row r="11" spans="1:4" ht="15.75" customHeight="1" thickBot="1" x14ac:dyDescent="0.3">
      <c r="A11" s="6" t="s">
        <v>2</v>
      </c>
      <c r="B11" s="11">
        <f>B12+B13+B14+B15+B16+B18</f>
        <v>8255.1</v>
      </c>
      <c r="C11" s="11">
        <f>C12+C13+C14+C15+C16+C18</f>
        <v>3354.6</v>
      </c>
      <c r="D11" s="11">
        <f>C11*100/B11</f>
        <v>40.636697314387469</v>
      </c>
    </row>
    <row r="12" spans="1:4" ht="16.5" thickBot="1" x14ac:dyDescent="0.3">
      <c r="A12" s="6" t="s">
        <v>3</v>
      </c>
      <c r="B12" s="11">
        <v>1688</v>
      </c>
      <c r="C12" s="12">
        <v>320.60000000000002</v>
      </c>
      <c r="D12" s="11">
        <f t="shared" ref="D12:D14" si="0">C12*100/B12</f>
        <v>18.992890995260666</v>
      </c>
    </row>
    <row r="13" spans="1:4" ht="16.5" thickBot="1" x14ac:dyDescent="0.3">
      <c r="A13" s="6" t="s">
        <v>4</v>
      </c>
      <c r="B13" s="11">
        <v>730.5</v>
      </c>
      <c r="C13" s="12">
        <v>2285.5</v>
      </c>
      <c r="D13" s="11">
        <f t="shared" si="0"/>
        <v>312.86789869952088</v>
      </c>
    </row>
    <row r="14" spans="1:4" ht="16.5" customHeight="1" thickBot="1" x14ac:dyDescent="0.3">
      <c r="A14" s="6" t="s">
        <v>5</v>
      </c>
      <c r="B14" s="12">
        <v>5831.6</v>
      </c>
      <c r="C14" s="12">
        <v>748.5</v>
      </c>
      <c r="D14" s="11">
        <f t="shared" si="0"/>
        <v>12.835242472048837</v>
      </c>
    </row>
    <row r="15" spans="1:4" ht="31.5" hidden="1" customHeight="1" thickBot="1" x14ac:dyDescent="0.3">
      <c r="A15" s="6" t="s">
        <v>6</v>
      </c>
      <c r="B15" s="11"/>
      <c r="C15" s="12"/>
      <c r="D15" s="12"/>
    </row>
    <row r="16" spans="1:4" ht="0.75" customHeight="1" thickBot="1" x14ac:dyDescent="0.3">
      <c r="A16" s="6" t="s">
        <v>7</v>
      </c>
      <c r="B16" s="11"/>
      <c r="C16" s="12"/>
      <c r="D16" s="11" t="e">
        <f>C16*100/B16</f>
        <v>#DIV/0!</v>
      </c>
    </row>
    <row r="17" spans="1:4" ht="33" hidden="1" customHeight="1" thickBot="1" x14ac:dyDescent="0.3">
      <c r="A17" s="6" t="s">
        <v>8</v>
      </c>
      <c r="B17" s="12"/>
      <c r="C17" s="12"/>
      <c r="D17" s="12"/>
    </row>
    <row r="18" spans="1:4" ht="16.5" customHeight="1" thickBot="1" x14ac:dyDescent="0.3">
      <c r="A18" s="6" t="s">
        <v>9</v>
      </c>
      <c r="B18" s="11">
        <v>5</v>
      </c>
      <c r="C18" s="11"/>
      <c r="D18" s="11">
        <f>C18*100/B18</f>
        <v>0</v>
      </c>
    </row>
    <row r="19" spans="1:4" ht="16.5" thickBot="1" x14ac:dyDescent="0.3">
      <c r="A19" s="6" t="s">
        <v>10</v>
      </c>
      <c r="B19" s="11">
        <v>902.7</v>
      </c>
      <c r="C19" s="12">
        <v>123.3</v>
      </c>
      <c r="D19" s="11">
        <f t="shared" ref="D19:D20" si="1">C19*100/B19</f>
        <v>13.65902293120638</v>
      </c>
    </row>
    <row r="20" spans="1:4" ht="36.75" customHeight="1" thickBot="1" x14ac:dyDescent="0.3">
      <c r="A20" s="6" t="s">
        <v>11</v>
      </c>
      <c r="B20" s="11">
        <v>902.7</v>
      </c>
      <c r="C20" s="12">
        <v>123.3</v>
      </c>
      <c r="D20" s="11">
        <f t="shared" si="1"/>
        <v>13.65902293120638</v>
      </c>
    </row>
    <row r="21" spans="1:4" ht="32.25" thickBot="1" x14ac:dyDescent="0.3">
      <c r="A21" s="9" t="s">
        <v>32</v>
      </c>
      <c r="B21" s="13"/>
      <c r="C21" s="13"/>
      <c r="D21" s="13"/>
    </row>
    <row r="22" spans="1:4" ht="16.5" thickBot="1" x14ac:dyDescent="0.3">
      <c r="A22" s="6" t="s">
        <v>12</v>
      </c>
      <c r="B22" s="12"/>
      <c r="C22" s="12"/>
      <c r="D22" s="12"/>
    </row>
    <row r="23" spans="1:4" ht="16.5" thickBot="1" x14ac:dyDescent="0.3">
      <c r="A23" s="8" t="s">
        <v>13</v>
      </c>
      <c r="B23" s="14">
        <v>9157.7999999999993</v>
      </c>
      <c r="C23" s="14">
        <v>3477.8</v>
      </c>
      <c r="D23" s="11">
        <f>C23*100/B23</f>
        <v>37.976369870492917</v>
      </c>
    </row>
    <row r="24" spans="1:4" ht="16.5" thickBot="1" x14ac:dyDescent="0.3">
      <c r="A24" s="36" t="s">
        <v>39</v>
      </c>
      <c r="B24" s="48"/>
      <c r="C24" s="48"/>
      <c r="D24" s="37"/>
    </row>
    <row r="25" spans="1:4" ht="16.5" thickBot="1" x14ac:dyDescent="0.3">
      <c r="A25" s="6" t="s">
        <v>14</v>
      </c>
      <c r="B25" s="15">
        <v>314.39999999999998</v>
      </c>
      <c r="C25" s="16">
        <v>3.4</v>
      </c>
      <c r="D25" s="15">
        <f>C25*100/B25</f>
        <v>1.0814249363867685</v>
      </c>
    </row>
    <row r="26" spans="1:4" ht="16.5" thickBot="1" x14ac:dyDescent="0.3">
      <c r="A26" s="6" t="s">
        <v>15</v>
      </c>
      <c r="B26" s="15">
        <v>333.4</v>
      </c>
      <c r="C26" s="15">
        <v>59.1</v>
      </c>
      <c r="D26" s="15">
        <f>C26*100/B26</f>
        <v>17.726454709058189</v>
      </c>
    </row>
    <row r="27" spans="1:4" ht="32.25" thickBot="1" x14ac:dyDescent="0.3">
      <c r="A27" s="7" t="s">
        <v>33</v>
      </c>
      <c r="B27" s="17"/>
      <c r="C27" s="17"/>
      <c r="D27" s="18"/>
    </row>
    <row r="28" spans="1:4" ht="16.5" thickBot="1" x14ac:dyDescent="0.3">
      <c r="A28" s="9" t="s">
        <v>16</v>
      </c>
      <c r="B28" s="35">
        <v>100</v>
      </c>
      <c r="C28" s="19"/>
      <c r="D28" s="15">
        <f>C28*100/B28</f>
        <v>0</v>
      </c>
    </row>
    <row r="29" spans="1:4" ht="16.5" customHeight="1" thickBot="1" x14ac:dyDescent="0.3">
      <c r="A29" s="6" t="s">
        <v>17</v>
      </c>
      <c r="B29" s="15">
        <v>8128</v>
      </c>
      <c r="C29" s="16">
        <v>1571.6</v>
      </c>
      <c r="D29" s="15">
        <f>C29*100/B29</f>
        <v>19.335629921259841</v>
      </c>
    </row>
    <row r="30" spans="1:4" ht="16.5" thickBot="1" x14ac:dyDescent="0.3">
      <c r="A30" s="6" t="s">
        <v>18</v>
      </c>
      <c r="B30" s="16"/>
      <c r="C30" s="16"/>
      <c r="D30" s="16"/>
    </row>
    <row r="31" spans="1:4" ht="16.5" thickBot="1" x14ac:dyDescent="0.3">
      <c r="A31" s="6" t="s">
        <v>19</v>
      </c>
      <c r="B31" s="16"/>
      <c r="C31" s="16"/>
      <c r="D31" s="16"/>
    </row>
    <row r="32" spans="1:4" ht="16.5" thickBot="1" x14ac:dyDescent="0.3">
      <c r="A32" s="6" t="s">
        <v>20</v>
      </c>
      <c r="B32" s="15">
        <v>200</v>
      </c>
      <c r="C32" s="16"/>
      <c r="D32" s="15">
        <f>C32*100/B32</f>
        <v>0</v>
      </c>
    </row>
    <row r="33" spans="1:4" ht="20.25" customHeight="1" thickBot="1" x14ac:dyDescent="0.3">
      <c r="A33" s="6" t="s">
        <v>21</v>
      </c>
      <c r="B33" s="16"/>
      <c r="C33" s="16"/>
      <c r="D33" s="16"/>
    </row>
    <row r="34" spans="1:4" ht="20.25" customHeight="1" thickBot="1" x14ac:dyDescent="0.3">
      <c r="A34" s="7" t="s">
        <v>50</v>
      </c>
      <c r="B34" s="29">
        <v>250</v>
      </c>
      <c r="C34" s="17"/>
      <c r="D34" s="17"/>
    </row>
    <row r="35" spans="1:4" ht="16.5" thickBot="1" x14ac:dyDescent="0.3">
      <c r="A35" s="9" t="s">
        <v>22</v>
      </c>
      <c r="B35" s="35">
        <v>48</v>
      </c>
      <c r="C35" s="19"/>
      <c r="D35" s="19"/>
    </row>
    <row r="36" spans="1:4" ht="18" customHeight="1" thickBot="1" x14ac:dyDescent="0.3">
      <c r="A36" s="6" t="s">
        <v>23</v>
      </c>
      <c r="B36" s="16"/>
      <c r="C36" s="16"/>
      <c r="D36" s="16"/>
    </row>
    <row r="37" spans="1:4" ht="16.5" thickBot="1" x14ac:dyDescent="0.3">
      <c r="A37" s="6" t="s">
        <v>24</v>
      </c>
      <c r="B37" s="16"/>
      <c r="C37" s="16"/>
      <c r="D37" s="16"/>
    </row>
    <row r="38" spans="1:4" ht="16.5" thickBot="1" x14ac:dyDescent="0.3">
      <c r="A38" s="8" t="s">
        <v>13</v>
      </c>
      <c r="B38" s="14">
        <f>B25+B26+B28+B29+B32+B36+B34+B35</f>
        <v>9373.7999999999993</v>
      </c>
      <c r="C38" s="14">
        <f>C25+C26+C28+C29+C32+C36+C34</f>
        <v>1634.1</v>
      </c>
      <c r="D38" s="11">
        <f>C38*100/B38</f>
        <v>17.432631376816232</v>
      </c>
    </row>
    <row r="39" spans="1:4" ht="32.25" thickBot="1" x14ac:dyDescent="0.3">
      <c r="A39" s="7" t="s">
        <v>34</v>
      </c>
      <c r="B39" s="20">
        <f>B23-B38</f>
        <v>-216</v>
      </c>
      <c r="C39" s="20">
        <f>C23-C38</f>
        <v>1843.7000000000003</v>
      </c>
      <c r="D39" s="4"/>
    </row>
    <row r="40" spans="1:4" ht="17.25" customHeight="1" thickBot="1" x14ac:dyDescent="0.3">
      <c r="A40" s="42" t="s">
        <v>25</v>
      </c>
      <c r="B40" s="43"/>
      <c r="C40" s="43"/>
      <c r="D40" s="44"/>
    </row>
    <row r="41" spans="1:4" ht="33" customHeight="1" thickBot="1" x14ac:dyDescent="0.3">
      <c r="A41" s="6" t="s">
        <v>26</v>
      </c>
      <c r="B41" s="30"/>
      <c r="C41" s="30"/>
      <c r="D41" s="21"/>
    </row>
    <row r="42" spans="1:4" ht="33.75" customHeight="1" thickBot="1" x14ac:dyDescent="0.3">
      <c r="A42" s="6" t="s">
        <v>27</v>
      </c>
      <c r="B42" s="31"/>
      <c r="C42" s="31"/>
      <c r="D42" s="21"/>
    </row>
    <row r="43" spans="1:4" ht="32.25" customHeight="1" thickBot="1" x14ac:dyDescent="0.3">
      <c r="A43" s="6" t="s">
        <v>28</v>
      </c>
      <c r="B43" s="31"/>
      <c r="C43" s="31"/>
      <c r="D43" s="21"/>
    </row>
    <row r="44" spans="1:4" ht="32.25" customHeight="1" thickBot="1" x14ac:dyDescent="0.3">
      <c r="A44" s="6" t="s">
        <v>29</v>
      </c>
      <c r="B44" s="30"/>
      <c r="C44" s="30"/>
      <c r="D44" s="21"/>
    </row>
    <row r="45" spans="1:4" ht="30.75" customHeight="1" thickBot="1" x14ac:dyDescent="0.3">
      <c r="A45" s="7" t="s">
        <v>35</v>
      </c>
      <c r="B45" s="32">
        <f>B39*(-1)</f>
        <v>216</v>
      </c>
      <c r="C45" s="33">
        <f>C39*(-1)</f>
        <v>-1843.7000000000003</v>
      </c>
      <c r="D45" s="22"/>
    </row>
    <row r="46" spans="1:4" ht="16.5" thickBot="1" x14ac:dyDescent="0.3">
      <c r="A46" s="10" t="s">
        <v>13</v>
      </c>
      <c r="B46" s="34">
        <f>B39*(-1)</f>
        <v>216</v>
      </c>
      <c r="C46" s="34">
        <f>C42+C45</f>
        <v>-1843.7000000000003</v>
      </c>
      <c r="D46" s="23"/>
    </row>
    <row r="50" spans="1:4" x14ac:dyDescent="0.25">
      <c r="C50" s="39" t="s">
        <v>43</v>
      </c>
      <c r="D50" s="39"/>
    </row>
    <row r="51" spans="1:4" x14ac:dyDescent="0.25">
      <c r="A51" s="38" t="s">
        <v>45</v>
      </c>
      <c r="B51" s="38"/>
      <c r="C51" s="38"/>
      <c r="D51" s="38"/>
    </row>
    <row r="52" spans="1:4" x14ac:dyDescent="0.25">
      <c r="A52" s="38"/>
      <c r="B52" s="38"/>
      <c r="C52" s="38"/>
      <c r="D52" s="38"/>
    </row>
    <row r="53" spans="1:4" x14ac:dyDescent="0.25">
      <c r="A53" s="38"/>
      <c r="B53" s="38"/>
      <c r="C53" s="38"/>
      <c r="D53" s="38"/>
    </row>
    <row r="54" spans="1:4" x14ac:dyDescent="0.25">
      <c r="A54" s="38"/>
      <c r="B54" s="38"/>
      <c r="C54" s="38"/>
      <c r="D54" s="38"/>
    </row>
    <row r="55" spans="1:4" x14ac:dyDescent="0.25">
      <c r="A55" s="38"/>
      <c r="B55" s="38"/>
      <c r="C55" s="38"/>
      <c r="D55" s="38"/>
    </row>
    <row r="56" spans="1:4" x14ac:dyDescent="0.25">
      <c r="A56" s="38"/>
      <c r="B56" s="38"/>
      <c r="C56" s="38"/>
      <c r="D56" s="38"/>
    </row>
    <row r="57" spans="1:4" x14ac:dyDescent="0.25">
      <c r="A57" s="38"/>
      <c r="B57" s="38"/>
      <c r="C57" s="38"/>
      <c r="D57" s="38"/>
    </row>
    <row r="58" spans="1:4" x14ac:dyDescent="0.25">
      <c r="A58" s="38"/>
      <c r="B58" s="38"/>
      <c r="C58" s="38"/>
      <c r="D58" s="38"/>
    </row>
    <row r="59" spans="1:4" ht="16.5" thickBot="1" x14ac:dyDescent="0.3">
      <c r="C59" s="40" t="s">
        <v>44</v>
      </c>
      <c r="D59" s="40"/>
    </row>
    <row r="60" spans="1:4" ht="111.75" customHeight="1" thickBot="1" x14ac:dyDescent="0.3">
      <c r="A60" s="24" t="s">
        <v>40</v>
      </c>
      <c r="B60" s="13" t="s">
        <v>46</v>
      </c>
      <c r="C60" s="45" t="s">
        <v>47</v>
      </c>
      <c r="D60" s="47"/>
    </row>
    <row r="61" spans="1:4" ht="22.5" customHeight="1" thickBot="1" x14ac:dyDescent="0.3">
      <c r="A61" s="25" t="s">
        <v>41</v>
      </c>
      <c r="B61" s="27"/>
      <c r="C61" s="36"/>
      <c r="D61" s="37"/>
    </row>
    <row r="62" spans="1:4" ht="21.75" customHeight="1" thickBot="1" x14ac:dyDescent="0.3">
      <c r="A62" s="26" t="s">
        <v>42</v>
      </c>
      <c r="B62" s="28">
        <v>2</v>
      </c>
      <c r="C62" s="36">
        <v>68.5</v>
      </c>
      <c r="D62" s="37"/>
    </row>
  </sheetData>
  <mergeCells count="10">
    <mergeCell ref="A1:D4"/>
    <mergeCell ref="A40:D40"/>
    <mergeCell ref="A10:D10"/>
    <mergeCell ref="A24:D24"/>
    <mergeCell ref="C60:D60"/>
    <mergeCell ref="C61:D61"/>
    <mergeCell ref="C62:D62"/>
    <mergeCell ref="A51:D58"/>
    <mergeCell ref="C50:D50"/>
    <mergeCell ref="C59:D59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2016-07-25T06:44:21Z</cp:lastPrinted>
  <dcterms:created xsi:type="dcterms:W3CDTF">2016-07-18T12:27:11Z</dcterms:created>
  <dcterms:modified xsi:type="dcterms:W3CDTF">2018-04-13T05:20:15Z</dcterms:modified>
</cp:coreProperties>
</file>