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Лист1" sheetId="1" r:id="rId1"/>
  </sheets>
  <definedNames>
    <definedName name="_xlnm.Print_Area" localSheetId="0">Лист1!$A$1:$D$67</definedName>
  </definedNames>
  <calcPr calcId="145621"/>
</workbook>
</file>

<file path=xl/calcChain.xml><?xml version="1.0" encoding="utf-8"?>
<calcChain xmlns="http://schemas.openxmlformats.org/spreadsheetml/2006/main">
  <c r="B11" i="1" l="1"/>
  <c r="B25" i="1" s="1"/>
  <c r="C11" i="1"/>
  <c r="D23" i="1"/>
  <c r="C40" i="1"/>
  <c r="B40" i="1"/>
  <c r="C25" i="1" l="1"/>
  <c r="B41" i="1"/>
  <c r="D34" i="1"/>
  <c r="D31" i="1"/>
  <c r="D30" i="1"/>
  <c r="D28" i="1"/>
  <c r="D27" i="1"/>
  <c r="D22" i="1"/>
  <c r="D21" i="1"/>
  <c r="D18" i="1"/>
  <c r="D16" i="1"/>
  <c r="D12" i="1"/>
  <c r="D13" i="1"/>
  <c r="D14" i="1"/>
  <c r="B48" i="1" l="1"/>
  <c r="B47" i="1"/>
  <c r="D40" i="1"/>
  <c r="C41" i="1"/>
  <c r="C47" i="1" s="1"/>
  <c r="C48" i="1" s="1"/>
  <c r="D11" i="1"/>
  <c r="D25" i="1"/>
</calcChain>
</file>

<file path=xl/sharedStrings.xml><?xml version="1.0" encoding="utf-8"?>
<sst xmlns="http://schemas.openxmlformats.org/spreadsheetml/2006/main" count="56" uniqueCount="54">
  <si>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</si>
  <si>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</si>
  <si>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</si>
  <si>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</si>
  <si>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</si>
  <si>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</si>
  <si>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</si>
  <si>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</si>
  <si>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</si>
  <si>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</si>
  <si>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</si>
  <si>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</si>
  <si>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</si>
  <si>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</si>
  <si>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</si>
  <si>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</si>
  <si>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</si>
  <si>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</si>
  <si>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</si>
  <si>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</si>
  <si>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</si>
  <si>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</si>
  <si>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</si>
  <si>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</si>
  <si>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</si>
  <si>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</si>
  <si>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</si>
  <si>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</si>
  <si>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</si>
  <si>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</si>
  <si>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</si>
  <si>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</si>
  <si>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</si>
  <si>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</si>
  <si>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</si>
  <si>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</si>
  <si>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</si>
  <si>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</si>
  <si>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</si>
  <si>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</si>
  <si>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</si>
  <si>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</si>
  <si>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</si>
  <si>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</si>
  <si>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Физическая культура и спорт </t>
  </si>
  <si>
    <t>Доходы от продажи материальных и нематериальных активов</t>
  </si>
  <si>
    <t xml:space="preserve">за 1 полугодие  2021 года </t>
  </si>
  <si>
    <t xml:space="preserve">Кассовое исполнение за 1 полугодие  2021 года                       (отчетный период) </t>
  </si>
  <si>
    <t xml:space="preserve">Инициативные платежи, зачисляемые в бюджеты сельских поселений            </t>
  </si>
  <si>
    <t>Безвозмездные  поступления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</si>
  <si>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2021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</si>
  <si>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за 1 полугодие  2021 года  (человек)   </t>
  </si>
  <si>
    <t xml:space="preserve">Фактические  расходы на заработную плату и 
начисления на нее   
за 1 полугодие  2021 года 
(отчетный период)   
(тыс. рублей)
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</si>
  <si>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полугодие  2021 года  Приложение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</si>
</sst>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164" fontId="1" fillId="0" borderId="13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/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topLeftCell="A34" zoomScale="80" zoomScaleNormal="80" zoomScaleSheetLayoutView="80" workbookViewId="0">
      <selection activeCell="F14" sqref="F14"/>
    </sheetView>
  </sheetViews>
  <sheetFormatPr defaultColWidth="9.140625" defaultRowHeight="15.75" x14ac:dyDescent="0.2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 x14ac:dyDescent="0.25">
      <c r="A1" s="41" t="s">
        <v>53</v>
      </c>
      <c r="B1" s="41"/>
      <c r="C1" s="41"/>
      <c r="D1" s="41"/>
    </row>
    <row r="2" spans="1:4" x14ac:dyDescent="0.25">
      <c r="A2" s="41"/>
      <c r="B2" s="41"/>
      <c r="C2" s="41"/>
      <c r="D2" s="41"/>
    </row>
    <row r="3" spans="1:4" x14ac:dyDescent="0.25">
      <c r="A3" s="41"/>
      <c r="B3" s="41"/>
      <c r="C3" s="41"/>
      <c r="D3" s="41"/>
    </row>
    <row r="4" spans="1:4" x14ac:dyDescent="0.25">
      <c r="A4" s="41"/>
      <c r="B4" s="41"/>
      <c r="C4" s="41"/>
      <c r="D4" s="41"/>
    </row>
    <row r="5" spans="1:4" x14ac:dyDescent="0.25">
      <c r="D5" s="2" t="s">
        <v>35</v>
      </c>
    </row>
    <row r="6" spans="1:4" x14ac:dyDescent="0.25">
      <c r="B6" s="3" t="s">
        <v>36</v>
      </c>
    </row>
    <row r="7" spans="1:4" x14ac:dyDescent="0.25">
      <c r="B7" s="3" t="s">
        <v>46</v>
      </c>
    </row>
    <row r="8" spans="1:4" ht="16.5" thickBot="1" x14ac:dyDescent="0.3">
      <c r="B8" s="3"/>
      <c r="D8" s="1" t="s">
        <v>37</v>
      </c>
    </row>
    <row r="9" spans="1:4" ht="65.25" customHeight="1" thickBot="1" x14ac:dyDescent="0.3">
      <c r="A9" s="4" t="s">
        <v>0</v>
      </c>
      <c r="B9" s="5" t="s">
        <v>30</v>
      </c>
      <c r="C9" s="5" t="s">
        <v>47</v>
      </c>
      <c r="D9" s="5" t="s">
        <v>29</v>
      </c>
    </row>
    <row r="10" spans="1:4" ht="16.5" customHeight="1" thickBot="1" x14ac:dyDescent="0.3">
      <c r="A10" s="45" t="s">
        <v>1</v>
      </c>
      <c r="B10" s="46"/>
      <c r="C10" s="46"/>
      <c r="D10" s="47"/>
    </row>
    <row r="11" spans="1:4" ht="15.75" customHeight="1" thickBot="1" x14ac:dyDescent="0.3">
      <c r="A11" s="6" t="s">
        <v>2</v>
      </c>
      <c r="B11" s="11">
        <f>B12+B13+B14+B15+B16+B18+B19+B20</f>
        <v>9318.2999999999993</v>
      </c>
      <c r="C11" s="11">
        <f>C12+C13+C14+C15+C16+C18+C19</f>
        <v>2875.3</v>
      </c>
      <c r="D11" s="11">
        <f>C11*100/B11</f>
        <v>30.856486698217488</v>
      </c>
    </row>
    <row r="12" spans="1:4" ht="16.5" thickBot="1" x14ac:dyDescent="0.3">
      <c r="A12" s="6" t="s">
        <v>3</v>
      </c>
      <c r="B12" s="11">
        <v>1927.7</v>
      </c>
      <c r="C12" s="12">
        <v>909.8</v>
      </c>
      <c r="D12" s="11">
        <f t="shared" ref="D12:D14" si="0">C12*100/B12</f>
        <v>47.196140478290189</v>
      </c>
    </row>
    <row r="13" spans="1:4" ht="16.5" thickBot="1" x14ac:dyDescent="0.3">
      <c r="A13" s="6" t="s">
        <v>4</v>
      </c>
      <c r="B13" s="11">
        <v>1617.3</v>
      </c>
      <c r="C13" s="11">
        <v>1260.3</v>
      </c>
      <c r="D13" s="11">
        <f t="shared" si="0"/>
        <v>77.926173251715824</v>
      </c>
    </row>
    <row r="14" spans="1:4" ht="16.5" customHeight="1" thickBot="1" x14ac:dyDescent="0.3">
      <c r="A14" s="6" t="s">
        <v>5</v>
      </c>
      <c r="B14" s="12">
        <v>4613.8</v>
      </c>
      <c r="C14" s="12">
        <v>705.2</v>
      </c>
      <c r="D14" s="11">
        <f t="shared" si="0"/>
        <v>15.284581039490224</v>
      </c>
    </row>
    <row r="15" spans="1:4" ht="31.5" hidden="1" customHeight="1" thickBot="1" x14ac:dyDescent="0.35">
      <c r="A15" s="6" t="s">
        <v>6</v>
      </c>
      <c r="B15" s="11"/>
      <c r="C15" s="12"/>
      <c r="D15" s="12"/>
    </row>
    <row r="16" spans="1:4" ht="0.75" customHeight="1" thickBot="1" x14ac:dyDescent="0.3">
      <c r="A16" s="6" t="s">
        <v>7</v>
      </c>
      <c r="B16" s="11"/>
      <c r="C16" s="12"/>
      <c r="D16" s="11" t="e">
        <f>C16*100/B16</f>
        <v>#DIV/0!</v>
      </c>
    </row>
    <row r="17" spans="1:4" ht="33" hidden="1" customHeight="1" thickBot="1" x14ac:dyDescent="0.35">
      <c r="A17" s="6" t="s">
        <v>8</v>
      </c>
      <c r="B17" s="12"/>
      <c r="C17" s="12"/>
      <c r="D17" s="12"/>
    </row>
    <row r="18" spans="1:4" ht="16.5" customHeight="1" thickBot="1" x14ac:dyDescent="0.3">
      <c r="A18" s="6" t="s">
        <v>9</v>
      </c>
      <c r="B18" s="11">
        <v>4</v>
      </c>
      <c r="C18" s="11">
        <v>0</v>
      </c>
      <c r="D18" s="11">
        <f>C18*100/B18</f>
        <v>0</v>
      </c>
    </row>
    <row r="19" spans="1:4" ht="34.5" customHeight="1" thickBot="1" x14ac:dyDescent="0.3">
      <c r="A19" s="7" t="s">
        <v>45</v>
      </c>
      <c r="B19" s="38">
        <v>1055.5</v>
      </c>
      <c r="C19" s="11">
        <v>0</v>
      </c>
      <c r="D19" s="11">
        <v>0</v>
      </c>
    </row>
    <row r="20" spans="1:4" ht="34.5" customHeight="1" thickBot="1" x14ac:dyDescent="0.3">
      <c r="A20" s="37" t="s">
        <v>48</v>
      </c>
      <c r="B20" s="39">
        <v>100</v>
      </c>
      <c r="C20" s="11">
        <v>0</v>
      </c>
      <c r="D20" s="11">
        <v>0</v>
      </c>
    </row>
    <row r="21" spans="1:4" ht="16.5" thickBot="1" x14ac:dyDescent="0.3">
      <c r="A21" s="40" t="s">
        <v>49</v>
      </c>
      <c r="B21" s="11">
        <v>5036.5</v>
      </c>
      <c r="C21" s="11">
        <v>643.9</v>
      </c>
      <c r="D21" s="11">
        <f t="shared" ref="D21:D23" si="1">C21*100/B21</f>
        <v>12.784671895165294</v>
      </c>
    </row>
    <row r="22" spans="1:4" ht="36.75" customHeight="1" thickBot="1" x14ac:dyDescent="0.3">
      <c r="A22" s="6" t="s">
        <v>10</v>
      </c>
      <c r="B22" s="11">
        <v>4836.5</v>
      </c>
      <c r="C22" s="11">
        <v>643.9</v>
      </c>
      <c r="D22" s="11">
        <f t="shared" si="1"/>
        <v>13.313346428202212</v>
      </c>
    </row>
    <row r="23" spans="1:4" ht="32.25" thickBot="1" x14ac:dyDescent="0.3">
      <c r="A23" s="9" t="s">
        <v>31</v>
      </c>
      <c r="B23" s="13">
        <v>200</v>
      </c>
      <c r="C23" s="13">
        <v>0</v>
      </c>
      <c r="D23" s="36">
        <f t="shared" si="1"/>
        <v>0</v>
      </c>
    </row>
    <row r="24" spans="1:4" ht="16.5" thickBot="1" x14ac:dyDescent="0.3">
      <c r="A24" s="6" t="s">
        <v>11</v>
      </c>
      <c r="B24" s="11">
        <v>0</v>
      </c>
      <c r="C24" s="12">
        <v>0</v>
      </c>
      <c r="D24" s="12">
        <v>0</v>
      </c>
    </row>
    <row r="25" spans="1:4" ht="16.5" thickBot="1" x14ac:dyDescent="0.3">
      <c r="A25" s="8" t="s">
        <v>12</v>
      </c>
      <c r="B25" s="14">
        <f>B11+B21</f>
        <v>14354.8</v>
      </c>
      <c r="C25" s="14">
        <f>C11+C21</f>
        <v>3519.2000000000003</v>
      </c>
      <c r="D25" s="11">
        <f>C25*100/B25</f>
        <v>24.515841391032964</v>
      </c>
    </row>
    <row r="26" spans="1:4" ht="16.5" thickBot="1" x14ac:dyDescent="0.3">
      <c r="A26" s="48" t="s">
        <v>38</v>
      </c>
      <c r="B26" s="49"/>
      <c r="C26" s="49"/>
      <c r="D26" s="50"/>
    </row>
    <row r="27" spans="1:4" ht="16.5" thickBot="1" x14ac:dyDescent="0.3">
      <c r="A27" s="6" t="s">
        <v>13</v>
      </c>
      <c r="B27" s="15">
        <v>261</v>
      </c>
      <c r="C27" s="16">
        <v>3.5</v>
      </c>
      <c r="D27" s="15">
        <f>C27*100/B27</f>
        <v>1.3409961685823755</v>
      </c>
    </row>
    <row r="28" spans="1:4" ht="16.5" thickBot="1" x14ac:dyDescent="0.3">
      <c r="A28" s="6" t="s">
        <v>14</v>
      </c>
      <c r="B28" s="15">
        <v>468.4</v>
      </c>
      <c r="C28" s="15">
        <v>202.8</v>
      </c>
      <c r="D28" s="15">
        <f>C28*100/B28</f>
        <v>43.296327924850559</v>
      </c>
    </row>
    <row r="29" spans="1:4" ht="32.25" thickBot="1" x14ac:dyDescent="0.3">
      <c r="A29" s="7" t="s">
        <v>32</v>
      </c>
      <c r="B29" s="29">
        <v>30</v>
      </c>
      <c r="C29" s="29">
        <v>30</v>
      </c>
      <c r="D29" s="18"/>
    </row>
    <row r="30" spans="1:4" ht="16.5" thickBot="1" x14ac:dyDescent="0.3">
      <c r="A30" s="9" t="s">
        <v>15</v>
      </c>
      <c r="B30" s="35">
        <v>20</v>
      </c>
      <c r="C30" s="35">
        <v>0</v>
      </c>
      <c r="D30" s="15">
        <f>C30*100/B30</f>
        <v>0</v>
      </c>
    </row>
    <row r="31" spans="1:4" ht="16.5" customHeight="1" thickBot="1" x14ac:dyDescent="0.3">
      <c r="A31" s="6" t="s">
        <v>16</v>
      </c>
      <c r="B31" s="15">
        <v>13802.9</v>
      </c>
      <c r="C31" s="15">
        <v>4528.5</v>
      </c>
      <c r="D31" s="15">
        <f>C31*100/B31</f>
        <v>32.808322888668322</v>
      </c>
    </row>
    <row r="32" spans="1:4" ht="16.5" thickBot="1" x14ac:dyDescent="0.3">
      <c r="A32" s="6" t="s">
        <v>17</v>
      </c>
      <c r="B32" s="16"/>
      <c r="C32" s="16"/>
      <c r="D32" s="16"/>
    </row>
    <row r="33" spans="1:4" ht="16.5" thickBot="1" x14ac:dyDescent="0.3">
      <c r="A33" s="6" t="s">
        <v>18</v>
      </c>
      <c r="B33" s="16"/>
      <c r="C33" s="16"/>
      <c r="D33" s="16"/>
    </row>
    <row r="34" spans="1:4" ht="16.5" thickBot="1" x14ac:dyDescent="0.3">
      <c r="A34" s="6" t="s">
        <v>19</v>
      </c>
      <c r="B34" s="15">
        <v>20</v>
      </c>
      <c r="C34" s="15">
        <v>0</v>
      </c>
      <c r="D34" s="15">
        <f>C34*100/B34</f>
        <v>0</v>
      </c>
    </row>
    <row r="35" spans="1:4" ht="20.25" customHeight="1" thickBot="1" x14ac:dyDescent="0.3">
      <c r="A35" s="6" t="s">
        <v>20</v>
      </c>
      <c r="B35" s="16"/>
      <c r="C35" s="16"/>
      <c r="D35" s="16"/>
    </row>
    <row r="36" spans="1:4" ht="20.25" customHeight="1" thickBot="1" x14ac:dyDescent="0.3">
      <c r="A36" s="7" t="s">
        <v>44</v>
      </c>
      <c r="B36" s="29">
        <v>0</v>
      </c>
      <c r="C36" s="29">
        <v>0</v>
      </c>
      <c r="D36" s="17"/>
    </row>
    <row r="37" spans="1:4" ht="16.5" thickBot="1" x14ac:dyDescent="0.3">
      <c r="A37" s="9" t="s">
        <v>21</v>
      </c>
      <c r="B37" s="35">
        <v>73</v>
      </c>
      <c r="C37" s="35">
        <v>36.299999999999997</v>
      </c>
      <c r="D37" s="19"/>
    </row>
    <row r="38" spans="1:4" ht="18" customHeight="1" thickBot="1" x14ac:dyDescent="0.3">
      <c r="A38" s="6" t="s">
        <v>22</v>
      </c>
      <c r="B38" s="16">
        <v>1.1000000000000001</v>
      </c>
      <c r="C38" s="16"/>
      <c r="D38" s="16"/>
    </row>
    <row r="39" spans="1:4" ht="16.5" thickBot="1" x14ac:dyDescent="0.3">
      <c r="A39" s="6" t="s">
        <v>23</v>
      </c>
      <c r="B39" s="16"/>
      <c r="C39" s="16"/>
      <c r="D39" s="16"/>
    </row>
    <row r="40" spans="1:4" ht="16.5" thickBot="1" x14ac:dyDescent="0.3">
      <c r="A40" s="8" t="s">
        <v>12</v>
      </c>
      <c r="B40" s="14">
        <f>B27+B28+B30+B31+B34+B38+B36+B37+B29</f>
        <v>14676.4</v>
      </c>
      <c r="C40" s="14">
        <f>C27+C28+C30+C31+C34+C38+C36+C37+C29</f>
        <v>4801.1000000000004</v>
      </c>
      <c r="D40" s="11">
        <f>C40*100/B40</f>
        <v>32.713063149001123</v>
      </c>
    </row>
    <row r="41" spans="1:4" ht="32.25" thickBot="1" x14ac:dyDescent="0.3">
      <c r="A41" s="7" t="s">
        <v>33</v>
      </c>
      <c r="B41" s="20">
        <f>B25-B40</f>
        <v>-321.60000000000036</v>
      </c>
      <c r="C41" s="20">
        <f>C25-C40</f>
        <v>-1281.9000000000001</v>
      </c>
      <c r="D41" s="4"/>
    </row>
    <row r="42" spans="1:4" ht="17.25" customHeight="1" thickBot="1" x14ac:dyDescent="0.3">
      <c r="A42" s="42" t="s">
        <v>24</v>
      </c>
      <c r="B42" s="43"/>
      <c r="C42" s="43"/>
      <c r="D42" s="44"/>
    </row>
    <row r="43" spans="1:4" ht="33" customHeight="1" thickBot="1" x14ac:dyDescent="0.3">
      <c r="A43" s="6" t="s">
        <v>25</v>
      </c>
      <c r="B43" s="30"/>
      <c r="C43" s="30"/>
      <c r="D43" s="21"/>
    </row>
    <row r="44" spans="1:4" ht="33.75" customHeight="1" thickBot="1" x14ac:dyDescent="0.3">
      <c r="A44" s="6" t="s">
        <v>26</v>
      </c>
      <c r="B44" s="31"/>
      <c r="C44" s="31"/>
      <c r="D44" s="21"/>
    </row>
    <row r="45" spans="1:4" ht="32.25" customHeight="1" thickBot="1" x14ac:dyDescent="0.3">
      <c r="A45" s="6" t="s">
        <v>27</v>
      </c>
      <c r="B45" s="31"/>
      <c r="C45" s="31"/>
      <c r="D45" s="21"/>
    </row>
    <row r="46" spans="1:4" ht="32.25" customHeight="1" thickBot="1" x14ac:dyDescent="0.3">
      <c r="A46" s="6" t="s">
        <v>28</v>
      </c>
      <c r="B46" s="30"/>
      <c r="C46" s="30"/>
      <c r="D46" s="21"/>
    </row>
    <row r="47" spans="1:4" ht="30.75" customHeight="1" thickBot="1" x14ac:dyDescent="0.3">
      <c r="A47" s="7" t="s">
        <v>34</v>
      </c>
      <c r="B47" s="32">
        <f>B41*(-1)</f>
        <v>321.60000000000036</v>
      </c>
      <c r="C47" s="33">
        <f>C41*(-1)</f>
        <v>1281.9000000000001</v>
      </c>
      <c r="D47" s="22"/>
    </row>
    <row r="48" spans="1:4" ht="16.5" thickBot="1" x14ac:dyDescent="0.3">
      <c r="A48" s="10" t="s">
        <v>12</v>
      </c>
      <c r="B48" s="34">
        <f>B41*(-1)</f>
        <v>321.60000000000036</v>
      </c>
      <c r="C48" s="34">
        <f>C44+C47</f>
        <v>1281.9000000000001</v>
      </c>
      <c r="D48" s="23"/>
    </row>
    <row r="52" spans="1:4" x14ac:dyDescent="0.25">
      <c r="C52" s="52" t="s">
        <v>42</v>
      </c>
      <c r="D52" s="52"/>
    </row>
    <row r="53" spans="1:4" x14ac:dyDescent="0.25">
      <c r="A53" s="51" t="s">
        <v>50</v>
      </c>
      <c r="B53" s="51"/>
      <c r="C53" s="51"/>
      <c r="D53" s="51"/>
    </row>
    <row r="54" spans="1:4" x14ac:dyDescent="0.25">
      <c r="A54" s="51"/>
      <c r="B54" s="51"/>
      <c r="C54" s="51"/>
      <c r="D54" s="51"/>
    </row>
    <row r="55" spans="1:4" x14ac:dyDescent="0.25">
      <c r="A55" s="51"/>
      <c r="B55" s="51"/>
      <c r="C55" s="51"/>
      <c r="D55" s="51"/>
    </row>
    <row r="56" spans="1:4" x14ac:dyDescent="0.25">
      <c r="A56" s="51"/>
      <c r="B56" s="51"/>
      <c r="C56" s="51"/>
      <c r="D56" s="51"/>
    </row>
    <row r="57" spans="1:4" x14ac:dyDescent="0.25">
      <c r="A57" s="51"/>
      <c r="B57" s="51"/>
      <c r="C57" s="51"/>
      <c r="D57" s="51"/>
    </row>
    <row r="58" spans="1:4" x14ac:dyDescent="0.25">
      <c r="A58" s="51"/>
      <c r="B58" s="51"/>
      <c r="C58" s="51"/>
      <c r="D58" s="51"/>
    </row>
    <row r="59" spans="1:4" x14ac:dyDescent="0.25">
      <c r="A59" s="51"/>
      <c r="B59" s="51"/>
      <c r="C59" s="51"/>
      <c r="D59" s="51"/>
    </row>
    <row r="60" spans="1:4" x14ac:dyDescent="0.25">
      <c r="A60" s="51"/>
      <c r="B60" s="51"/>
      <c r="C60" s="51"/>
      <c r="D60" s="51"/>
    </row>
    <row r="61" spans="1:4" ht="16.5" thickBot="1" x14ac:dyDescent="0.3">
      <c r="C61" s="53" t="s">
        <v>43</v>
      </c>
      <c r="D61" s="53"/>
    </row>
    <row r="62" spans="1:4" ht="111.75" customHeight="1" thickBot="1" x14ac:dyDescent="0.3">
      <c r="A62" s="24" t="s">
        <v>39</v>
      </c>
      <c r="B62" s="13" t="s">
        <v>51</v>
      </c>
      <c r="C62" s="45" t="s">
        <v>52</v>
      </c>
      <c r="D62" s="47"/>
    </row>
    <row r="63" spans="1:4" ht="22.5" customHeight="1" thickBot="1" x14ac:dyDescent="0.3">
      <c r="A63" s="25" t="s">
        <v>40</v>
      </c>
      <c r="B63" s="27"/>
      <c r="C63" s="48"/>
      <c r="D63" s="50"/>
    </row>
    <row r="64" spans="1:4" ht="21.75" customHeight="1" thickBot="1" x14ac:dyDescent="0.3">
      <c r="A64" s="26" t="s">
        <v>41</v>
      </c>
      <c r="B64" s="28">
        <v>28</v>
      </c>
      <c r="C64" s="48">
        <v>3986.8</v>
      </c>
      <c r="D64" s="50"/>
    </row>
  </sheetData>
  <mergeCells count="10">
    <mergeCell ref="C63:D63"/>
    <mergeCell ref="C64:D64"/>
    <mergeCell ref="A53:D60"/>
    <mergeCell ref="C52:D52"/>
    <mergeCell ref="C61:D61"/>
    <mergeCell ref="A1:D4"/>
    <mergeCell ref="A42:D42"/>
    <mergeCell ref="A10:D10"/>
    <mergeCell ref="A26:D26"/>
    <mergeCell ref="C62:D62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Iva_raysobr</cp:lastModifiedBy>
  <cp:lastPrinted>2021-07-06T06:44:56Z</cp:lastPrinted>
  <dcterms:created xsi:type="dcterms:W3CDTF">2016-07-18T12:27:11Z</dcterms:created>
  <dcterms:modified xsi:type="dcterms:W3CDTF">2021-07-12T04:36:12Z</dcterms:modified>
</cp:coreProperties>
</file>