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<sst xmlns="http://schemas.openxmlformats.org/spreadsheetml/2006/main" count="49" uniqueCount="47">
  <si>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r>
      <rPr>
        <sz val="10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1 полугодие  2022 года Приложение 1 обнародуется в соответствии с Постановлением главы администрации № 13    от 25.03.2009г.   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</si>
  <si>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</si>
  <si>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</si>
  <si>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2022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</si>
  <si>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</si>
  <si>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</si>
  <si>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</si>
  <si>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1 полугодие  2022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</si>
  <si>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</si>
  <si>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</si>
  <si>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</si>
  <si>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</si>
  <si>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</si>
  <si>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товары (работы, услуги) реализуемые на территории РФ</t>
  </si>
  <si>
    <t xml:space="preserve">Налоги на совокупный доход</t>
  </si>
  <si>
    <t xml:space="preserve">Налоги на имущество            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</si>
  <si>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</si>
  <si>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Штрафы, санкции, возмещение ущерба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</si>
  <si>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</si>
  <si>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</si>
  <si>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</si>
  <si>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</si>
  <si>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</si>
  <si>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</si>
  <si>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</si>
  <si>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</si>
  <si>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</si>
  <si>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</si>
  <si>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</si>
  <si>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</si>
  <si>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</si>
  <si>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</si>
  <si>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</si>
  <si>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</si>
  <si>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</si>
  <si>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</si>
  <si>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</si>
  <si>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</si>
  <si>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</si>
  <si>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</si>
  <si>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0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2022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</si>
  <si>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</si>
  <si>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</si>
  <si>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1 полугодие  2022 года (человек)   </t>
  </si>
  <si>
    <t xml:space="preserve">Фактические  расходы на заработную плату и 
начисления на нее   
за  1 полугодие  2022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</si>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</sst>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1" width="43.469387755102"/>
    <col collapsed="false" hidden="false" max="2" min="2" style="1" width="18.4948979591837"/>
    <col collapsed="false" hidden="false" max="3" min="3" style="1" width="18.6275510204082"/>
    <col collapsed="false" hidden="false" max="4" min="4" style="1" width="17.0102040816327"/>
    <col collapsed="false" hidden="false" max="1025" min="5" style="1" width="8.77551020408163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3.8" hidden="false" customHeight="false" outlineLevel="0" collapsed="false">
      <c r="A2" s="2"/>
      <c r="B2" s="2"/>
      <c r="C2" s="2"/>
      <c r="D2" s="2"/>
      <c r="E2" s="0"/>
    </row>
    <row r="3" customFormat="false" ht="13.8" hidden="false" customHeight="false" outlineLevel="0" collapsed="false">
      <c r="A3" s="2"/>
      <c r="B3" s="2"/>
      <c r="C3" s="2"/>
      <c r="D3" s="2"/>
      <c r="E3" s="0"/>
    </row>
    <row r="4" customFormat="false" ht="13.8" hidden="false" customHeight="false" outlineLevel="0" collapsed="false">
      <c r="A4" s="2"/>
      <c r="B4" s="2"/>
      <c r="C4" s="2"/>
      <c r="D4" s="2"/>
      <c r="E4" s="0"/>
    </row>
    <row r="5" customFormat="false" ht="13.8" hidden="false" customHeight="false" outlineLevel="0" collapsed="false">
      <c r="A5" s="3"/>
      <c r="B5" s="3"/>
      <c r="C5" s="3"/>
      <c r="D5" s="4" t="s">
        <v>1</v>
      </c>
      <c r="E5" s="0"/>
    </row>
    <row r="6" customFormat="false" ht="13.8" hidden="false" customHeight="false" outlineLevel="0" collapsed="false">
      <c r="A6" s="5"/>
      <c r="B6" s="6" t="s">
        <v>2</v>
      </c>
      <c r="C6" s="5"/>
      <c r="D6" s="5"/>
      <c r="E6" s="0"/>
    </row>
    <row r="7" customFormat="false" ht="13.8" hidden="false" customHeight="false" outlineLevel="0" collapsed="false">
      <c r="A7" s="5"/>
      <c r="B7" s="6" t="s">
        <v>3</v>
      </c>
      <c r="C7" s="5"/>
      <c r="D7" s="4" t="s">
        <v>4</v>
      </c>
      <c r="E7" s="0"/>
    </row>
    <row r="8" customFormat="false" ht="41.2" hidden="false" customHeight="false" outlineLevel="0" collapsed="false">
      <c r="A8" s="7" t="s">
        <v>5</v>
      </c>
      <c r="B8" s="8" t="s">
        <v>6</v>
      </c>
      <c r="C8" s="8" t="s">
        <v>7</v>
      </c>
      <c r="D8" s="8" t="s">
        <v>8</v>
      </c>
      <c r="E8" s="0"/>
    </row>
    <row r="9" customFormat="false" ht="19.5" hidden="false" customHeight="true" outlineLevel="0" collapsed="false">
      <c r="A9" s="9" t="s">
        <v>9</v>
      </c>
      <c r="B9" s="9"/>
      <c r="C9" s="9"/>
      <c r="D9" s="9"/>
      <c r="E9" s="0"/>
    </row>
    <row r="10" customFormat="false" ht="21.75" hidden="false" customHeight="true" outlineLevel="0" collapsed="false">
      <c r="A10" s="10" t="s">
        <v>10</v>
      </c>
      <c r="B10" s="11" t="n">
        <f aca="false">B11+B12+B15+B14+B17+B13+B16</f>
        <v>3490.6</v>
      </c>
      <c r="C10" s="11" t="n">
        <f aca="false">C11+C13+C14+C15+C16+C17</f>
        <v>1430.7</v>
      </c>
      <c r="D10" s="11" t="n">
        <f aca="false">C10*100/B10</f>
        <v>40.9872228270211</v>
      </c>
      <c r="E10" s="0"/>
    </row>
    <row r="11" customFormat="false" ht="18" hidden="false" customHeight="true" outlineLevel="0" collapsed="false">
      <c r="A11" s="10" t="s">
        <v>11</v>
      </c>
      <c r="B11" s="11" t="n">
        <v>1016.7</v>
      </c>
      <c r="C11" s="11" t="n">
        <v>395.3</v>
      </c>
      <c r="D11" s="11" t="n">
        <f aca="false">C11*100/B11</f>
        <v>38.8806924363136</v>
      </c>
      <c r="E11" s="0"/>
    </row>
    <row r="12" customFormat="false" ht="26.25" hidden="true" customHeight="true" outlineLevel="0" collapsed="false">
      <c r="A12" s="10" t="s">
        <v>12</v>
      </c>
      <c r="B12" s="11"/>
      <c r="C12" s="11" t="n">
        <v>0</v>
      </c>
      <c r="D12" s="11"/>
      <c r="E12" s="0"/>
    </row>
    <row r="13" customFormat="false" ht="30" hidden="false" customHeight="true" outlineLevel="0" collapsed="false">
      <c r="A13" s="12" t="s">
        <v>13</v>
      </c>
      <c r="B13" s="13" t="n">
        <v>831.6</v>
      </c>
      <c r="C13" s="14" t="n">
        <v>544</v>
      </c>
      <c r="D13" s="14" t="n">
        <f aca="false">C13/B13*100</f>
        <v>65.4160654160654</v>
      </c>
      <c r="E13" s="0"/>
    </row>
    <row r="14" customFormat="false" ht="20.25" hidden="false" customHeight="true" outlineLevel="0" collapsed="false">
      <c r="A14" s="10" t="s">
        <v>14</v>
      </c>
      <c r="B14" s="11" t="n">
        <v>106.2</v>
      </c>
      <c r="C14" s="11" t="n">
        <v>2</v>
      </c>
      <c r="D14" s="11" t="n">
        <f aca="false">C14*100/B14</f>
        <v>1.88323917137476</v>
      </c>
      <c r="E14" s="0"/>
    </row>
    <row r="15" customFormat="false" ht="21" hidden="false" customHeight="true" outlineLevel="0" collapsed="false">
      <c r="A15" s="10" t="s">
        <v>15</v>
      </c>
      <c r="B15" s="11" t="n">
        <v>1490.1</v>
      </c>
      <c r="C15" s="11" t="n">
        <v>446</v>
      </c>
      <c r="D15" s="11" t="n">
        <f aca="false">C15*100/B15</f>
        <v>29.9308771223408</v>
      </c>
      <c r="E15" s="0"/>
    </row>
    <row r="16" customFormat="false" ht="46.5" hidden="false" customHeight="true" outlineLevel="0" collapsed="false">
      <c r="A16" s="10" t="s">
        <v>16</v>
      </c>
      <c r="B16" s="11" t="n">
        <v>43</v>
      </c>
      <c r="C16" s="11" t="n">
        <v>42.4</v>
      </c>
      <c r="D16" s="11" t="n">
        <f aca="false">C16/B16*100</f>
        <v>98.6046511627907</v>
      </c>
      <c r="E16" s="0"/>
    </row>
    <row r="17" customFormat="false" ht="21" hidden="false" customHeight="true" outlineLevel="0" collapsed="false">
      <c r="A17" s="10" t="s">
        <v>17</v>
      </c>
      <c r="B17" s="11" t="n">
        <v>3</v>
      </c>
      <c r="C17" s="11" t="n">
        <v>1</v>
      </c>
      <c r="D17" s="11" t="n">
        <f aca="false">C17*100/B17</f>
        <v>33.3333333333333</v>
      </c>
      <c r="E17" s="0"/>
    </row>
    <row r="18" customFormat="false" ht="21.75" hidden="false" customHeight="true" outlineLevel="0" collapsed="false">
      <c r="A18" s="10" t="s">
        <v>18</v>
      </c>
      <c r="B18" s="11" t="n">
        <v>4982.3</v>
      </c>
      <c r="C18" s="11" t="n">
        <v>141.3</v>
      </c>
      <c r="D18" s="11" t="n">
        <f aca="false">C18*100/B18</f>
        <v>2.8360395801136</v>
      </c>
      <c r="E18" s="0"/>
    </row>
    <row r="19" customFormat="false" ht="46.5" hidden="false" customHeight="true" outlineLevel="0" collapsed="false">
      <c r="A19" s="15" t="s">
        <v>19</v>
      </c>
      <c r="B19" s="16" t="n">
        <v>4982.3</v>
      </c>
      <c r="C19" s="16" t="n">
        <v>141.3</v>
      </c>
      <c r="D19" s="16" t="n">
        <f aca="false">C19*100/B19</f>
        <v>2.8360395801136</v>
      </c>
      <c r="E19" s="0"/>
    </row>
    <row r="20" customFormat="false" ht="18" hidden="false" customHeight="true" outlineLevel="0" collapsed="false">
      <c r="A20" s="17" t="s">
        <v>20</v>
      </c>
      <c r="B20" s="18" t="n">
        <f aca="false">B10+B18</f>
        <v>8472.9</v>
      </c>
      <c r="C20" s="18" t="n">
        <f aca="false">C10+C18</f>
        <v>1572</v>
      </c>
      <c r="D20" s="18" t="n">
        <f aca="false">C20*100/B20</f>
        <v>18.5532698367737</v>
      </c>
      <c r="E20" s="0"/>
    </row>
    <row r="21" customFormat="false" ht="21" hidden="false" customHeight="true" outlineLevel="0" collapsed="false">
      <c r="A21" s="9" t="s">
        <v>21</v>
      </c>
      <c r="B21" s="9"/>
      <c r="C21" s="9"/>
      <c r="D21" s="9"/>
      <c r="E21" s="0"/>
    </row>
    <row r="22" customFormat="false" ht="22.5" hidden="false" customHeight="true" outlineLevel="0" collapsed="false">
      <c r="A22" s="10" t="s">
        <v>22</v>
      </c>
      <c r="B22" s="19" t="n">
        <v>2658.6</v>
      </c>
      <c r="C22" s="19" t="n">
        <v>1304.6</v>
      </c>
      <c r="D22" s="19" t="n">
        <f aca="false">C22*100/B22</f>
        <v>49.0709395922666</v>
      </c>
      <c r="E22" s="0"/>
    </row>
    <row r="23" customFormat="false" ht="21" hidden="false" customHeight="true" outlineLevel="0" collapsed="false">
      <c r="A23" s="10" t="s">
        <v>23</v>
      </c>
      <c r="B23" s="19" t="n">
        <v>249.2</v>
      </c>
      <c r="C23" s="19" t="n">
        <v>98.1</v>
      </c>
      <c r="D23" s="19" t="n">
        <f aca="false">C23*100/B23</f>
        <v>39.3659711075441</v>
      </c>
      <c r="E23" s="0"/>
    </row>
    <row r="24" customFormat="false" ht="33.75" hidden="false" customHeight="true" outlineLevel="0" collapsed="false">
      <c r="A24" s="20" t="s">
        <v>24</v>
      </c>
      <c r="B24" s="21" t="n">
        <v>0</v>
      </c>
      <c r="C24" s="21" t="n">
        <v>0</v>
      </c>
      <c r="D24" s="19"/>
      <c r="E24" s="0"/>
    </row>
    <row r="25" customFormat="false" ht="24" hidden="false" customHeight="true" outlineLevel="0" collapsed="false">
      <c r="A25" s="10" t="s">
        <v>25</v>
      </c>
      <c r="B25" s="19" t="n">
        <v>5498.6</v>
      </c>
      <c r="C25" s="19" t="n">
        <v>6</v>
      </c>
      <c r="D25" s="19" t="n">
        <f aca="false">C25*100/B25</f>
        <v>0.10911868475612</v>
      </c>
      <c r="E25" s="0"/>
    </row>
    <row r="26" customFormat="false" ht="25.5" hidden="false" customHeight="true" outlineLevel="0" collapsed="false">
      <c r="A26" s="10" t="s">
        <v>26</v>
      </c>
      <c r="B26" s="19" t="n">
        <v>3480</v>
      </c>
      <c r="C26" s="19" t="n">
        <v>253.9</v>
      </c>
      <c r="D26" s="19" t="n">
        <f aca="false">C26*100/B26</f>
        <v>7.29597701149425</v>
      </c>
      <c r="E26" s="0"/>
    </row>
    <row r="27" customFormat="false" ht="23.25" hidden="false" customHeight="true" outlineLevel="0" collapsed="false">
      <c r="A27" s="10" t="s">
        <v>27</v>
      </c>
      <c r="B27" s="19"/>
      <c r="C27" s="19"/>
      <c r="D27" s="19"/>
      <c r="E27" s="0"/>
    </row>
    <row r="28" customFormat="false" ht="24" hidden="false" customHeight="true" outlineLevel="0" collapsed="false">
      <c r="A28" s="10" t="s">
        <v>28</v>
      </c>
      <c r="B28" s="19"/>
      <c r="C28" s="19"/>
      <c r="D28" s="19"/>
      <c r="E28" s="0"/>
    </row>
    <row r="29" customFormat="false" ht="21" hidden="false" customHeight="true" outlineLevel="0" collapsed="false">
      <c r="A29" s="10" t="s">
        <v>29</v>
      </c>
      <c r="B29" s="19" t="n">
        <v>6.5</v>
      </c>
      <c r="C29" s="19" t="n">
        <v>6.5</v>
      </c>
      <c r="D29" s="19" t="n">
        <f aca="false">C29*100/B29</f>
        <v>100</v>
      </c>
      <c r="E29" s="0"/>
    </row>
    <row r="30" customFormat="false" ht="21.75" hidden="false" customHeight="true" outlineLevel="0" collapsed="false">
      <c r="A30" s="20" t="s">
        <v>30</v>
      </c>
      <c r="B30" s="21"/>
      <c r="C30" s="21"/>
      <c r="D30" s="21"/>
      <c r="E30" s="0"/>
    </row>
    <row r="31" customFormat="false" ht="21.75" hidden="false" customHeight="true" outlineLevel="0" collapsed="false">
      <c r="A31" s="10" t="s">
        <v>31</v>
      </c>
      <c r="B31" s="19" t="n">
        <v>204</v>
      </c>
      <c r="C31" s="19" t="n">
        <v>120.1</v>
      </c>
      <c r="D31" s="19" t="n">
        <f aca="false">C31*100/B31</f>
        <v>58.8725490196079</v>
      </c>
      <c r="E31" s="0"/>
    </row>
    <row r="32" customFormat="false" ht="21.75" hidden="false" customHeight="true" outlineLevel="0" collapsed="false">
      <c r="A32" s="10" t="s">
        <v>32</v>
      </c>
      <c r="B32" s="19"/>
      <c r="C32" s="19"/>
      <c r="D32" s="19"/>
      <c r="E32" s="0"/>
    </row>
    <row r="33" customFormat="false" ht="22.5" hidden="false" customHeight="true" outlineLevel="0" collapsed="false">
      <c r="A33" s="22" t="s">
        <v>20</v>
      </c>
      <c r="B33" s="23" t="n">
        <f aca="false">B22+B23+B24+B25+B26+B27+B28+B29+B30+B31</f>
        <v>12096.9</v>
      </c>
      <c r="C33" s="23" t="n">
        <f aca="false">C22+C23+C24+C25+C26+C27+C28+C29+C30+C31</f>
        <v>1789.2</v>
      </c>
      <c r="D33" s="19" t="n">
        <f aca="false">C33*100/B33</f>
        <v>14.7905661781117</v>
      </c>
      <c r="E33" s="0"/>
    </row>
    <row r="34" customFormat="false" ht="34.5" hidden="false" customHeight="true" outlineLevel="0" collapsed="false">
      <c r="A34" s="10" t="s">
        <v>33</v>
      </c>
      <c r="B34" s="19" t="n">
        <f aca="false">B20-B33</f>
        <v>-3624</v>
      </c>
      <c r="C34" s="19" t="n">
        <f aca="false">C20-C33</f>
        <v>-217.2</v>
      </c>
      <c r="D34" s="19" t="n">
        <f aca="false">C34*100/B34</f>
        <v>5.9933774834437</v>
      </c>
      <c r="E34" s="0"/>
    </row>
    <row r="35" customFormat="false" ht="18.75" hidden="false" customHeight="true" outlineLevel="0" collapsed="false">
      <c r="A35" s="9" t="s">
        <v>34</v>
      </c>
      <c r="B35" s="9"/>
      <c r="C35" s="9"/>
      <c r="D35" s="9"/>
      <c r="E35" s="0"/>
    </row>
    <row r="36" customFormat="false" ht="36.75" hidden="false" customHeight="true" outlineLevel="0" collapsed="false">
      <c r="A36" s="20" t="s">
        <v>35</v>
      </c>
      <c r="B36" s="9"/>
      <c r="C36" s="9"/>
      <c r="D36" s="9"/>
      <c r="E36" s="0"/>
    </row>
    <row r="37" customFormat="false" ht="34.5" hidden="false" customHeight="true" outlineLevel="0" collapsed="false">
      <c r="A37" s="10" t="s">
        <v>36</v>
      </c>
      <c r="B37" s="24"/>
      <c r="C37" s="24"/>
      <c r="D37" s="24"/>
      <c r="E37" s="0"/>
    </row>
    <row r="38" customFormat="false" ht="36.75" hidden="false" customHeight="true" outlineLevel="0" collapsed="false">
      <c r="A38" s="20" t="s">
        <v>37</v>
      </c>
      <c r="B38" s="7"/>
      <c r="C38" s="7"/>
      <c r="D38" s="7"/>
      <c r="E38" s="0"/>
    </row>
    <row r="39" customFormat="false" ht="34.5" hidden="false" customHeight="true" outlineLevel="0" collapsed="false">
      <c r="A39" s="15" t="s">
        <v>38</v>
      </c>
      <c r="B39" s="16" t="n">
        <f aca="false">B40</f>
        <v>3624</v>
      </c>
      <c r="C39" s="16" t="n">
        <f aca="false">C40</f>
        <v>217.2</v>
      </c>
      <c r="D39" s="19" t="n">
        <f aca="false">C39*100/B39</f>
        <v>5.9933774834437</v>
      </c>
      <c r="E39" s="0"/>
    </row>
    <row r="40" customFormat="false" ht="18" hidden="false" customHeight="true" outlineLevel="0" collapsed="false">
      <c r="A40" s="20" t="s">
        <v>20</v>
      </c>
      <c r="B40" s="14" t="n">
        <f aca="false">B34*(-1)</f>
        <v>3624</v>
      </c>
      <c r="C40" s="14" t="n">
        <f aca="false">C34*(-1)</f>
        <v>217.2</v>
      </c>
      <c r="D40" s="19" t="n">
        <f aca="false">C40*100/B40</f>
        <v>5.9933774834437</v>
      </c>
      <c r="E40" s="0"/>
    </row>
    <row r="41" customFormat="false" ht="13.8" hidden="false" customHeight="false" outlineLevel="0" collapsed="false">
      <c r="A41" s="5"/>
      <c r="B41" s="5"/>
      <c r="C41" s="5"/>
      <c r="D41" s="5"/>
      <c r="E41" s="0"/>
    </row>
    <row r="42" customFormat="false" ht="13.8" hidden="false" customHeight="false" outlineLevel="0" collapsed="false">
      <c r="A42" s="5"/>
      <c r="B42" s="5"/>
      <c r="C42" s="5"/>
      <c r="D42" s="5"/>
      <c r="E42" s="0"/>
    </row>
    <row r="43" customFormat="false" ht="13.8" hidden="false" customHeight="false" outlineLevel="0" collapsed="false">
      <c r="A43" s="5"/>
      <c r="B43" s="5"/>
      <c r="C43" s="5"/>
      <c r="D43" s="5"/>
      <c r="E43" s="0"/>
    </row>
    <row r="44" customFormat="false" ht="13.8" hidden="false" customHeight="false" outlineLevel="0" collapsed="false">
      <c r="A44" s="5"/>
      <c r="B44" s="5"/>
      <c r="C44" s="5"/>
      <c r="D44" s="5"/>
      <c r="E44" s="0"/>
    </row>
    <row r="45" customFormat="false" ht="13.8" hidden="false" customHeight="false" outlineLevel="0" collapsed="false">
      <c r="A45" s="5"/>
      <c r="B45" s="5"/>
      <c r="C45" s="5"/>
      <c r="D45" s="5"/>
      <c r="E45" s="0"/>
    </row>
    <row r="46" customFormat="false" ht="13.8" hidden="false" customHeight="false" outlineLevel="0" collapsed="false">
      <c r="A46" s="5"/>
      <c r="B46" s="5"/>
      <c r="C46" s="5"/>
      <c r="D46" s="25" t="s">
        <v>39</v>
      </c>
      <c r="E46" s="0"/>
    </row>
    <row r="47" customFormat="false" ht="13.8" hidden="false" customHeight="true" outlineLevel="0" collapsed="false">
      <c r="A47" s="26" t="s">
        <v>40</v>
      </c>
      <c r="B47" s="26"/>
      <c r="C47" s="26"/>
      <c r="D47" s="26"/>
      <c r="E47" s="0"/>
    </row>
    <row r="48" customFormat="false" ht="13.8" hidden="false" customHeight="false" outlineLevel="0" collapsed="false">
      <c r="A48" s="26"/>
      <c r="B48" s="26"/>
      <c r="C48" s="26"/>
      <c r="D48" s="26"/>
      <c r="E48" s="0"/>
    </row>
    <row r="49" customFormat="false" ht="13.8" hidden="false" customHeight="false" outlineLevel="0" collapsed="false">
      <c r="A49" s="26"/>
      <c r="B49" s="26"/>
      <c r="C49" s="26"/>
      <c r="D49" s="26"/>
      <c r="E49" s="0"/>
    </row>
    <row r="50" customFormat="false" ht="13.8" hidden="false" customHeight="false" outlineLevel="0" collapsed="false">
      <c r="A50" s="26"/>
      <c r="B50" s="26"/>
      <c r="C50" s="26"/>
      <c r="D50" s="26"/>
      <c r="E50" s="0"/>
    </row>
    <row r="51" customFormat="false" ht="13.8" hidden="false" customHeight="false" outlineLevel="0" collapsed="false">
      <c r="A51" s="26"/>
      <c r="B51" s="26"/>
      <c r="C51" s="26"/>
      <c r="D51" s="26"/>
      <c r="E51" s="0"/>
    </row>
    <row r="52" customFormat="false" ht="13.8" hidden="false" customHeight="false" outlineLevel="0" collapsed="false">
      <c r="A52" s="26"/>
      <c r="B52" s="26"/>
      <c r="C52" s="26"/>
      <c r="D52" s="26"/>
      <c r="E52" s="0"/>
    </row>
    <row r="53" customFormat="false" ht="13.8" hidden="false" customHeight="false" outlineLevel="0" collapsed="false">
      <c r="A53" s="26"/>
      <c r="B53" s="26"/>
      <c r="C53" s="26"/>
      <c r="D53" s="26"/>
      <c r="E53" s="0"/>
    </row>
    <row r="54" customFormat="false" ht="16.5" hidden="false" customHeight="true" outlineLevel="0" collapsed="false">
      <c r="A54" s="5"/>
      <c r="B54" s="5"/>
      <c r="C54" s="26" t="s">
        <v>41</v>
      </c>
      <c r="D54" s="26"/>
      <c r="E54" s="26"/>
    </row>
    <row r="55" customFormat="false" ht="84" hidden="false" customHeight="true" outlineLevel="0" collapsed="false">
      <c r="A55" s="27" t="s">
        <v>42</v>
      </c>
      <c r="B55" s="9" t="s">
        <v>43</v>
      </c>
      <c r="C55" s="9" t="s">
        <v>44</v>
      </c>
      <c r="D55" s="9"/>
    </row>
    <row r="56" customFormat="false" ht="24.75" hidden="false" customHeight="true" outlineLevel="0" collapsed="false">
      <c r="A56" s="28" t="s">
        <v>45</v>
      </c>
      <c r="B56" s="29" t="n">
        <v>3.5</v>
      </c>
      <c r="C56" s="30" t="n">
        <v>819.7</v>
      </c>
      <c r="D56" s="30"/>
    </row>
    <row r="57" customFormat="false" ht="26.25" hidden="false" customHeight="true" outlineLevel="0" collapsed="false">
      <c r="A57" s="31" t="s">
        <v>46</v>
      </c>
      <c r="B57" s="29" t="n">
        <v>2.5</v>
      </c>
      <c r="C57" s="32" t="n">
        <v>285.3</v>
      </c>
      <c r="D57" s="32"/>
    </row>
  </sheetData>
  <mergeCells count="9">
    <mergeCell ref="A1:D4"/>
    <mergeCell ref="A9:D9"/>
    <mergeCell ref="A21:D21"/>
    <mergeCell ref="A35:D35"/>
    <mergeCell ref="A47:D53"/>
    <mergeCell ref="C54:E54"/>
    <mergeCell ref="C55:D55"/>
    <mergeCell ref="C56:D56"/>
    <mergeCell ref="C57:D57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2022-07-05T07:22:50Z</cp:lastPrinted>
  <dcterms:modified xsi:type="dcterms:W3CDTF">2022-10-28T11:23:54Z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