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1" i="1"/>
  <c r="C20" s="1"/>
  <c r="B11"/>
  <c r="D29"/>
  <c r="D26"/>
  <c r="D18"/>
  <c r="D19"/>
  <c r="D22"/>
  <c r="D23"/>
  <c r="D17"/>
  <c r="D14"/>
  <c r="D12"/>
  <c r="C34"/>
  <c r="B34"/>
  <c r="D34" l="1"/>
  <c r="C35"/>
  <c r="C41" s="1"/>
  <c r="C40" s="1"/>
  <c r="D11"/>
  <c r="B20"/>
  <c r="B35" s="1"/>
  <c r="B41" s="1"/>
  <c r="B40" s="1"/>
  <c r="D20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<sst xmlns="http://schemas.openxmlformats.org/spreadsheetml/2006/main" count="49" uniqueCount="47">
  <si>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</si>
  <si>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</si>
  <si>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</si>
  <si>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</si>
  <si>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</si>
  <si>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</si>
  <si>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</si>
  <si>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</si>
  <si>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</si>
  <si>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</si>
  <si>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</si>
  <si>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</si>
  <si>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</si>
  <si>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</si>
  <si>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</si>
  <si>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</si>
  <si>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</si>
  <si>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</si>
  <si>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</si>
  <si>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</si>
  <si>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</si>
  <si>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</si>
  <si>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</si>
  <si>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</si>
  <si>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год  </t>
  </si>
  <si>
    <t>%  исполнения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</si>
  <si>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</si>
  <si>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</si>
  <si>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 xml:space="preserve">Здравоохранение, физическая культура и спорт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</si>
  <si>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</si>
  <si>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</si>
  <si>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Результат  исполнения   бюджета (дефицит "-", профицит "+")  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</si>
  <si>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</si>
  <si>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</si>
  <si>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</si>
  <si>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</si>
  <si>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</si>
  <si>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</si>
  <si>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</si>
  <si>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</si>
  <si>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</si>
  <si>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за 9 месяцев 2016 года</t>
  </si>
  <si>
    <t xml:space="preserve">Кассовое исполнение            за 9 месяцев          2016 года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</si>
  <si>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2016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Николаевского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</si>
  <si>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9 месяцев  2016 года (человек)   </t>
  </si>
  <si>
    <t xml:space="preserve">Фактические  расходы на заработную плату и 
начисления на нее   
за  9 месяцев 2016 года
(отчетный период)   
(тыс. рублей)
</t>
  </si>
  <si>
    <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Николаевского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  2016 года Приложение1 обнародуется в соответствии с Постановлением главы администрации №14 от  15.07.2009 года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</si>
</sst>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80" zoomScaleNormal="80" workbookViewId="0">
      <selection activeCell="I9" sqref="I9"/>
    </sheetView>
  </sheetViews>
  <sheetFormatPr defaultRowHeight="15.75"/>
  <cols>
    <col min="1" max="1" width="56.85546875" style="1" customWidth="1"/>
    <col min="2" max="2" width="18.85546875" style="1" customWidth="1"/>
    <col min="3" max="3" width="23.5703125" style="1" customWidth="1"/>
    <col min="4" max="4" width="16.85546875" style="1" customWidth="1"/>
    <col min="5" max="16384" width="9.140625" style="1"/>
  </cols>
  <sheetData>
    <row r="1" spans="1:4">
      <c r="A1" s="25" t="s">
        <v>46</v>
      </c>
      <c r="B1" s="25"/>
      <c r="C1" s="25"/>
      <c r="D1" s="25"/>
    </row>
    <row r="2" spans="1:4">
      <c r="A2" s="25"/>
      <c r="B2" s="25"/>
      <c r="C2" s="25"/>
      <c r="D2" s="25"/>
    </row>
    <row r="3" spans="1:4">
      <c r="A3" s="25"/>
      <c r="B3" s="25"/>
      <c r="C3" s="25"/>
      <c r="D3" s="25"/>
    </row>
    <row r="4" spans="1:4">
      <c r="A4" s="25"/>
      <c r="B4" s="25"/>
      <c r="C4" s="25"/>
      <c r="D4" s="25"/>
    </row>
    <row r="5" spans="1:4">
      <c r="D5" s="14" t="s">
        <v>32</v>
      </c>
    </row>
    <row r="6" spans="1:4">
      <c r="B6" s="15" t="s">
        <v>33</v>
      </c>
    </row>
    <row r="7" spans="1:4">
      <c r="B7" s="19" t="s">
        <v>41</v>
      </c>
    </row>
    <row r="8" spans="1:4" ht="12.75" customHeight="1" thickBot="1">
      <c r="B8" s="15"/>
      <c r="D8" s="15" t="s">
        <v>34</v>
      </c>
    </row>
    <row r="9" spans="1:4" ht="68.25" customHeight="1" thickBot="1">
      <c r="A9" s="6" t="s">
        <v>0</v>
      </c>
      <c r="B9" s="7" t="s">
        <v>24</v>
      </c>
      <c r="C9" s="7" t="s">
        <v>42</v>
      </c>
      <c r="D9" s="7" t="s">
        <v>25</v>
      </c>
    </row>
    <row r="10" spans="1:4" ht="16.5" thickBot="1">
      <c r="A10" s="26" t="s">
        <v>1</v>
      </c>
      <c r="B10" s="27"/>
      <c r="C10" s="27"/>
      <c r="D10" s="28"/>
    </row>
    <row r="11" spans="1:4" ht="19.5" customHeight="1" thickBot="1">
      <c r="A11" s="2" t="s">
        <v>2</v>
      </c>
      <c r="B11" s="9">
        <f>B12+B13+B14+B15+B17</f>
        <v>628.1</v>
      </c>
      <c r="C11" s="9">
        <f>C12+C13+C14+C15+C17</f>
        <v>159</v>
      </c>
      <c r="D11" s="9">
        <f>C11*100/B11</f>
        <v>25.314440375736346</v>
      </c>
    </row>
    <row r="12" spans="1:4" ht="16.5" thickBot="1">
      <c r="A12" s="2" t="s">
        <v>3</v>
      </c>
      <c r="B12" s="9">
        <v>43.4</v>
      </c>
      <c r="C12" s="9">
        <v>33.299999999999997</v>
      </c>
      <c r="D12" s="9">
        <f>C12*100/B12</f>
        <v>76.728110599078335</v>
      </c>
    </row>
    <row r="13" spans="1:4" ht="16.5" thickBot="1">
      <c r="A13" s="2" t="s">
        <v>4</v>
      </c>
      <c r="B13" s="9">
        <v>3.5</v>
      </c>
      <c r="C13" s="9"/>
      <c r="D13" s="9"/>
    </row>
    <row r="14" spans="1:4" ht="16.5" thickBot="1">
      <c r="A14" s="2" t="s">
        <v>5</v>
      </c>
      <c r="B14" s="9">
        <v>562.20000000000005</v>
      </c>
      <c r="C14" s="9">
        <v>109</v>
      </c>
      <c r="D14" s="9">
        <f>C14*100/B14</f>
        <v>19.388118107435076</v>
      </c>
    </row>
    <row r="15" spans="1:4" ht="16.5" thickBot="1">
      <c r="A15" s="2" t="s">
        <v>6</v>
      </c>
      <c r="B15" s="9">
        <v>1</v>
      </c>
      <c r="C15" s="9"/>
      <c r="D15" s="9"/>
    </row>
    <row r="16" spans="1:4" ht="36.75" customHeight="1" thickBot="1">
      <c r="A16" s="3" t="s">
        <v>26</v>
      </c>
      <c r="B16" s="10"/>
      <c r="C16" s="10"/>
      <c r="D16" s="10"/>
    </row>
    <row r="17" spans="1:4" ht="34.5" customHeight="1" thickBot="1">
      <c r="A17" s="8" t="s">
        <v>7</v>
      </c>
      <c r="B17" s="11">
        <v>18</v>
      </c>
      <c r="C17" s="11">
        <v>16.7</v>
      </c>
      <c r="D17" s="13">
        <f>C17*100/B17</f>
        <v>92.777777777777771</v>
      </c>
    </row>
    <row r="18" spans="1:4" ht="16.5" thickBot="1">
      <c r="A18" s="2" t="s">
        <v>8</v>
      </c>
      <c r="B18" s="9">
        <v>86.7</v>
      </c>
      <c r="C18" s="9">
        <v>59.1</v>
      </c>
      <c r="D18" s="13">
        <f t="shared" ref="D18:D23" si="0">C18*100/B18</f>
        <v>68.166089965397916</v>
      </c>
    </row>
    <row r="19" spans="1:4" ht="32.25" thickBot="1">
      <c r="A19" s="2" t="s">
        <v>9</v>
      </c>
      <c r="B19" s="9">
        <v>86.7</v>
      </c>
      <c r="C19" s="9">
        <v>59.1</v>
      </c>
      <c r="D19" s="13">
        <f t="shared" si="0"/>
        <v>68.166089965397916</v>
      </c>
    </row>
    <row r="20" spans="1:4" ht="16.5" thickBot="1">
      <c r="A20" s="4" t="s">
        <v>10</v>
      </c>
      <c r="B20" s="12">
        <f>B11+B19</f>
        <v>714.80000000000007</v>
      </c>
      <c r="C20" s="12">
        <f>C11+C19</f>
        <v>218.1</v>
      </c>
      <c r="D20" s="16">
        <f t="shared" si="0"/>
        <v>30.512031337437044</v>
      </c>
    </row>
    <row r="21" spans="1:4" ht="16.5" thickBot="1">
      <c r="A21" s="26" t="s">
        <v>35</v>
      </c>
      <c r="B21" s="29"/>
      <c r="C21" s="29"/>
      <c r="D21" s="30"/>
    </row>
    <row r="22" spans="1:4" ht="16.5" thickBot="1">
      <c r="A22" s="2" t="s">
        <v>11</v>
      </c>
      <c r="B22" s="9">
        <v>1246.5</v>
      </c>
      <c r="C22" s="9">
        <v>742.7</v>
      </c>
      <c r="D22" s="13">
        <f t="shared" si="0"/>
        <v>59.582831929402325</v>
      </c>
    </row>
    <row r="23" spans="1:4" ht="16.5" thickBot="1">
      <c r="A23" s="2" t="s">
        <v>12</v>
      </c>
      <c r="B23" s="9">
        <v>63</v>
      </c>
      <c r="C23" s="9">
        <v>41.8</v>
      </c>
      <c r="D23" s="13">
        <f t="shared" si="0"/>
        <v>66.349206349206355</v>
      </c>
    </row>
    <row r="24" spans="1:4" ht="32.25" thickBot="1">
      <c r="A24" s="8" t="s">
        <v>27</v>
      </c>
      <c r="B24" s="13"/>
      <c r="C24" s="13"/>
      <c r="D24" s="13"/>
    </row>
    <row r="25" spans="1:4" ht="16.5" thickBot="1">
      <c r="A25" s="2" t="s">
        <v>13</v>
      </c>
      <c r="B25" s="9"/>
      <c r="C25" s="9"/>
      <c r="D25" s="9"/>
    </row>
    <row r="26" spans="1:4" ht="16.5" thickBot="1">
      <c r="A26" s="2" t="s">
        <v>14</v>
      </c>
      <c r="B26" s="9">
        <v>140</v>
      </c>
      <c r="C26" s="9">
        <v>35.4</v>
      </c>
      <c r="D26" s="13">
        <f t="shared" ref="D26" si="1">C26*100/B26</f>
        <v>25.285714285714285</v>
      </c>
    </row>
    <row r="27" spans="1:4" ht="16.5" thickBot="1">
      <c r="A27" s="2" t="s">
        <v>15</v>
      </c>
      <c r="B27" s="9"/>
      <c r="C27" s="9"/>
      <c r="D27" s="9"/>
    </row>
    <row r="28" spans="1:4" ht="16.5" thickBot="1">
      <c r="A28" s="2" t="s">
        <v>16</v>
      </c>
      <c r="B28" s="9"/>
      <c r="C28" s="9"/>
      <c r="D28" s="9"/>
    </row>
    <row r="29" spans="1:4" ht="16.5" thickBot="1">
      <c r="A29" s="2" t="s">
        <v>17</v>
      </c>
      <c r="B29" s="9">
        <v>25</v>
      </c>
      <c r="C29" s="9">
        <v>14.1</v>
      </c>
      <c r="D29" s="13">
        <f t="shared" ref="D29" si="2">C29*100/B29</f>
        <v>56.4</v>
      </c>
    </row>
    <row r="30" spans="1:4" ht="16.5" thickBot="1">
      <c r="A30" s="3" t="s">
        <v>28</v>
      </c>
      <c r="B30" s="10"/>
      <c r="C30" s="10"/>
      <c r="D30" s="10"/>
    </row>
    <row r="31" spans="1:4" ht="16.5" thickBot="1">
      <c r="A31" s="8" t="s">
        <v>18</v>
      </c>
      <c r="B31" s="11"/>
      <c r="C31" s="11"/>
      <c r="D31" s="11"/>
    </row>
    <row r="32" spans="1:4" ht="16.5" thickBot="1">
      <c r="A32" s="2" t="s">
        <v>19</v>
      </c>
      <c r="B32" s="9"/>
      <c r="C32" s="9"/>
      <c r="D32" s="9"/>
    </row>
    <row r="33" spans="1:4" ht="16.5" thickBot="1">
      <c r="A33" s="2" t="s">
        <v>20</v>
      </c>
      <c r="B33" s="9"/>
      <c r="C33" s="9"/>
      <c r="D33" s="9"/>
    </row>
    <row r="34" spans="1:4" ht="16.5" thickBot="1">
      <c r="A34" s="4" t="s">
        <v>10</v>
      </c>
      <c r="B34" s="12">
        <f>B33+B32+B31+B30+B29+B28+B27+B26+B25+B24+B23+B22</f>
        <v>1474.5</v>
      </c>
      <c r="C34" s="12">
        <f>C33+C32+C31+C30+C29+C28+C27+C26+C25+C24+C23+C22</f>
        <v>834</v>
      </c>
      <c r="D34" s="16">
        <f t="shared" ref="D34" si="3">C34*100/B34</f>
        <v>56.561546286876904</v>
      </c>
    </row>
    <row r="35" spans="1:4" ht="32.25" thickBot="1">
      <c r="A35" s="3" t="s">
        <v>31</v>
      </c>
      <c r="B35" s="10">
        <f>B20-B34</f>
        <v>-759.69999999999993</v>
      </c>
      <c r="C35" s="10">
        <f>C20-C34</f>
        <v>-615.9</v>
      </c>
      <c r="D35" s="6"/>
    </row>
    <row r="36" spans="1:4" ht="16.5" thickBot="1">
      <c r="A36" s="26" t="s">
        <v>21</v>
      </c>
      <c r="B36" s="27"/>
      <c r="C36" s="27"/>
      <c r="D36" s="28"/>
    </row>
    <row r="37" spans="1:4" ht="32.25" customHeight="1" thickBot="1">
      <c r="A37" s="2" t="s">
        <v>22</v>
      </c>
      <c r="B37" s="17"/>
      <c r="C37" s="17"/>
      <c r="D37" s="17"/>
    </row>
    <row r="38" spans="1:4" ht="36" customHeight="1" thickBot="1">
      <c r="A38" s="8" t="s">
        <v>29</v>
      </c>
      <c r="B38" s="6"/>
      <c r="C38" s="6"/>
      <c r="D38" s="6"/>
    </row>
    <row r="39" spans="1:4" ht="33" customHeight="1" thickBot="1">
      <c r="A39" s="3" t="s">
        <v>30</v>
      </c>
      <c r="B39" s="6"/>
      <c r="C39" s="6"/>
      <c r="D39" s="6"/>
    </row>
    <row r="40" spans="1:4" ht="32.25" thickBot="1">
      <c r="A40" s="8" t="s">
        <v>23</v>
      </c>
      <c r="B40" s="11">
        <f>B41</f>
        <v>759.69999999999993</v>
      </c>
      <c r="C40" s="5">
        <f>C41</f>
        <v>615.9</v>
      </c>
      <c r="D40" s="5"/>
    </row>
    <row r="41" spans="1:4" ht="16.5" thickBot="1">
      <c r="A41" s="4" t="s">
        <v>10</v>
      </c>
      <c r="B41" s="18">
        <f>B35*(-1)</f>
        <v>759.69999999999993</v>
      </c>
      <c r="C41" s="18">
        <f>C35*(-1)</f>
        <v>615.9</v>
      </c>
      <c r="D41" s="18"/>
    </row>
    <row r="51" spans="1:5">
      <c r="C51" s="39" t="s">
        <v>36</v>
      </c>
      <c r="D51" s="39"/>
    </row>
    <row r="52" spans="1:5">
      <c r="A52" s="31" t="s">
        <v>43</v>
      </c>
      <c r="B52" s="32"/>
      <c r="C52" s="32"/>
      <c r="D52" s="32"/>
    </row>
    <row r="53" spans="1:5">
      <c r="A53" s="32"/>
      <c r="B53" s="32"/>
      <c r="C53" s="32"/>
      <c r="D53" s="32"/>
    </row>
    <row r="54" spans="1:5">
      <c r="A54" s="32"/>
      <c r="B54" s="32"/>
      <c r="C54" s="32"/>
      <c r="D54" s="32"/>
    </row>
    <row r="55" spans="1:5">
      <c r="A55" s="32"/>
      <c r="B55" s="32"/>
      <c r="C55" s="32"/>
      <c r="D55" s="32"/>
    </row>
    <row r="56" spans="1:5">
      <c r="A56" s="32"/>
      <c r="B56" s="32"/>
      <c r="C56" s="32"/>
      <c r="D56" s="32"/>
    </row>
    <row r="57" spans="1:5">
      <c r="A57" s="32"/>
      <c r="B57" s="32"/>
      <c r="C57" s="32"/>
      <c r="D57" s="32"/>
    </row>
    <row r="58" spans="1:5">
      <c r="A58" s="32"/>
      <c r="B58" s="32"/>
      <c r="C58" s="32"/>
      <c r="D58" s="32"/>
    </row>
    <row r="59" spans="1:5" ht="16.5" thickBot="1">
      <c r="C59" s="40" t="s">
        <v>37</v>
      </c>
      <c r="D59" s="41"/>
      <c r="E59" s="41"/>
    </row>
    <row r="60" spans="1:5" ht="108.75" customHeight="1" thickBot="1">
      <c r="A60" s="21" t="s">
        <v>38</v>
      </c>
      <c r="B60" s="6" t="s">
        <v>44</v>
      </c>
      <c r="C60" s="33" t="s">
        <v>45</v>
      </c>
      <c r="D60" s="34"/>
    </row>
    <row r="61" spans="1:5" ht="32.25" thickBot="1">
      <c r="A61" s="22" t="s">
        <v>39</v>
      </c>
      <c r="B61" s="23">
        <v>2</v>
      </c>
      <c r="C61" s="35">
        <v>460.1</v>
      </c>
      <c r="D61" s="36"/>
    </row>
    <row r="62" spans="1:5" ht="32.25" thickBot="1">
      <c r="A62" s="20" t="s">
        <v>40</v>
      </c>
      <c r="B62" s="24">
        <v>1</v>
      </c>
      <c r="C62" s="37">
        <v>76.8</v>
      </c>
      <c r="D62" s="38"/>
    </row>
  </sheetData>
  <mergeCells count="10">
    <mergeCell ref="C60:D60"/>
    <mergeCell ref="C61:D61"/>
    <mergeCell ref="C62:D62"/>
    <mergeCell ref="C51:D51"/>
    <mergeCell ref="C59:E59"/>
    <mergeCell ref="A1:D4"/>
    <mergeCell ref="A36:D36"/>
    <mergeCell ref="A10:D10"/>
    <mergeCell ref="A21:D21"/>
    <mergeCell ref="A52:D58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Владелец</cp:lastModifiedBy>
  <cp:lastPrinted>2016-10-13T08:52:58Z</cp:lastPrinted>
  <dcterms:created xsi:type="dcterms:W3CDTF">2016-07-20T10:52:38Z</dcterms:created>
  <dcterms:modified xsi:type="dcterms:W3CDTF">2016-10-13T09:08:27Z</dcterms:modified>
</cp:coreProperties>
</file>