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1\"/>
    </mc:Choice>
  </mc:AlternateContent>
  <bookViews>
    <workbookView xWindow="-105" yWindow="-105" windowWidth="15480" windowHeight="11640"/>
  </bookViews>
  <sheets>
    <sheet name="Лист1" sheetId="1" r:id="rId1"/>
  </sheets>
  <definedNames>
    <definedName name="_xlnm.Print_Area" localSheetId="0">Лист1!$A$1:$D$68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3" i="1"/>
  <c r="B11" i="1"/>
  <c r="B26" i="1" l="1"/>
  <c r="C41" i="1"/>
  <c r="B41" i="1"/>
  <c r="C26" i="1" l="1"/>
  <c r="B42" i="1"/>
  <c r="D35" i="1"/>
  <c r="D32" i="1"/>
  <c r="D31" i="1"/>
  <c r="D29" i="1"/>
  <c r="D28" i="1"/>
  <c r="D23" i="1"/>
  <c r="D22" i="1"/>
  <c r="D19" i="1"/>
  <c r="D17" i="1"/>
  <c r="D12" i="1"/>
  <c r="D14" i="1"/>
  <c r="D15" i="1"/>
  <c r="B49" i="1" l="1"/>
  <c r="B48" i="1"/>
  <c r="D41" i="1"/>
  <c r="C42" i="1"/>
  <c r="C49" i="1" s="1"/>
  <c r="D11" i="1"/>
  <c r="D26" i="1"/>
</calcChain>
</file>

<file path=xl/sharedStrings.xml><?xml version="1.0" encoding="utf-8"?>
<sst xmlns="http://schemas.openxmlformats.org/spreadsheetml/2006/main" count="57" uniqueCount="55">
  <si>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</si>
  <si>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</si>
  <si>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</si>
  <si>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</si>
  <si>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</si>
  <si>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</si>
  <si>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</si>
  <si>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</si>
  <si>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</si>
  <si>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</si>
  <si>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</si>
  <si>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</si>
  <si>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</si>
  <si>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</si>
  <si>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</si>
  <si>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</si>
  <si>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</si>
  <si>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</si>
  <si>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</si>
  <si>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</si>
  <si>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</si>
  <si>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</si>
  <si>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</si>
  <si>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</si>
  <si>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</si>
  <si>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</si>
  <si>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</si>
  <si>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</si>
  <si>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</si>
  <si>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</si>
  <si>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</si>
  <si>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</si>
  <si>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</si>
  <si>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</si>
  <si>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</si>
  <si>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</si>
  <si>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</si>
  <si>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</si>
  <si>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</si>
  <si>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</si>
  <si>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</si>
  <si>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</si>
  <si>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</si>
  <si>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</si>
  <si>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</si>
  <si>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</si>
  <si>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t xml:space="preserve">Инициативные платежи, зачисляемые в бюджеты сельских поселений            </t>
  </si>
  <si>
    <t>Безвозмездные  поступления</t>
  </si>
  <si>
    <t xml:space="preserve">за 1 полугодие  2022 года </t>
  </si>
  <si>
    <t xml:space="preserve">Кассовое исполнение за 1 полугодие  2022 года                       (отчетный период) </t>
  </si>
  <si>
    <t xml:space="preserve">Среднесписочная численность работников           за 1 полугодие  2022 года  (человек)   </t>
  </si>
  <si>
    <t xml:space="preserve">Фактические  расходы на заработную плату и 
начисления на нее   
за 1 полугодие  2022 года 
(отчетный период)   
(тыс. рублей)
</t>
  </si>
  <si>
    <t>Налоги на товары (работы, услуги) реализуемые на территории РФ</t>
  </si>
  <si>
    <t xml:space="preserve">       Сведения об исполнении бюджета за 1 полугодие 2022 года Приложение №1   и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 №2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</si>
  <si>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района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</si>
</sst>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/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49" zoomScale="80" zoomScaleNormal="80" zoomScaleSheetLayoutView="80" workbookViewId="0">
      <selection activeCell="A54" sqref="A54:D61"/>
    </sheetView>
  </sheetViews>
  <sheetFormatPr defaultColWidth="9.140625"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49" t="s">
        <v>53</v>
      </c>
      <c r="B1" s="49"/>
      <c r="C1" s="49"/>
      <c r="D1" s="49"/>
    </row>
    <row r="2" spans="1:4" x14ac:dyDescent="0.25">
      <c r="A2" s="49"/>
      <c r="B2" s="49"/>
      <c r="C2" s="49"/>
      <c r="D2" s="49"/>
    </row>
    <row r="3" spans="1:4" x14ac:dyDescent="0.25">
      <c r="A3" s="49"/>
      <c r="B3" s="49"/>
      <c r="C3" s="49"/>
      <c r="D3" s="49"/>
    </row>
    <row r="4" spans="1:4" x14ac:dyDescent="0.25">
      <c r="A4" s="49"/>
      <c r="B4" s="49"/>
      <c r="C4" s="49"/>
      <c r="D4" s="49"/>
    </row>
    <row r="5" spans="1:4" x14ac:dyDescent="0.25">
      <c r="D5" s="2" t="s">
        <v>35</v>
      </c>
    </row>
    <row r="6" spans="1:4" x14ac:dyDescent="0.25">
      <c r="B6" s="3" t="s">
        <v>36</v>
      </c>
    </row>
    <row r="7" spans="1:4" x14ac:dyDescent="0.25">
      <c r="B7" s="3" t="s">
        <v>48</v>
      </c>
    </row>
    <row r="8" spans="1:4" ht="16.5" thickBot="1" x14ac:dyDescent="0.3">
      <c r="B8" s="3"/>
      <c r="D8" s="1" t="s">
        <v>37</v>
      </c>
    </row>
    <row r="9" spans="1:4" ht="65.25" customHeight="1" thickBot="1" x14ac:dyDescent="0.3">
      <c r="A9" s="4" t="s">
        <v>0</v>
      </c>
      <c r="B9" s="5" t="s">
        <v>30</v>
      </c>
      <c r="C9" s="5" t="s">
        <v>49</v>
      </c>
      <c r="D9" s="5" t="s">
        <v>29</v>
      </c>
    </row>
    <row r="10" spans="1:4" ht="16.5" customHeight="1" thickBot="1" x14ac:dyDescent="0.3">
      <c r="A10" s="53" t="s">
        <v>1</v>
      </c>
      <c r="B10" s="54"/>
      <c r="C10" s="54"/>
      <c r="D10" s="55"/>
    </row>
    <row r="11" spans="1:4" ht="15.75" customHeight="1" thickBot="1" x14ac:dyDescent="0.3">
      <c r="A11" s="6" t="s">
        <v>2</v>
      </c>
      <c r="B11" s="11">
        <f>B12+B14+B15+B16+B17+B19+B20+B21+B13</f>
        <v>9524.6</v>
      </c>
      <c r="C11" s="11">
        <f>C12+C13+C14+C15+C19+C21</f>
        <v>3159.2</v>
      </c>
      <c r="D11" s="11">
        <f>C11*100/B11</f>
        <v>33.168846985700185</v>
      </c>
    </row>
    <row r="12" spans="1:4" ht="16.5" thickBot="1" x14ac:dyDescent="0.3">
      <c r="A12" s="6" t="s">
        <v>3</v>
      </c>
      <c r="B12" s="11">
        <v>1988.6</v>
      </c>
      <c r="C12" s="12">
        <v>1129.0999999999999</v>
      </c>
      <c r="D12" s="11">
        <f t="shared" ref="D12:D15" si="0">C12*100/B12</f>
        <v>56.778638237956343</v>
      </c>
    </row>
    <row r="13" spans="1:4" ht="32.25" thickBot="1" x14ac:dyDescent="0.3">
      <c r="A13" s="42" t="s">
        <v>52</v>
      </c>
      <c r="B13" s="36">
        <v>1591.9</v>
      </c>
      <c r="C13" s="41">
        <v>1041.3</v>
      </c>
      <c r="D13" s="43">
        <f>C13/B13*100</f>
        <v>65.412400276399268</v>
      </c>
    </row>
    <row r="14" spans="1:4" ht="16.5" thickBot="1" x14ac:dyDescent="0.3">
      <c r="A14" s="6" t="s">
        <v>4</v>
      </c>
      <c r="B14" s="11">
        <v>1050.9000000000001</v>
      </c>
      <c r="C14" s="11">
        <v>280.10000000000002</v>
      </c>
      <c r="D14" s="11">
        <f t="shared" si="0"/>
        <v>26.653344752117235</v>
      </c>
    </row>
    <row r="15" spans="1:4" ht="18" customHeight="1" thickBot="1" x14ac:dyDescent="0.3">
      <c r="A15" s="6" t="s">
        <v>5</v>
      </c>
      <c r="B15" s="12">
        <v>4752.7</v>
      </c>
      <c r="C15" s="12">
        <v>708.7</v>
      </c>
      <c r="D15" s="11">
        <f t="shared" si="0"/>
        <v>14.911523975845309</v>
      </c>
    </row>
    <row r="16" spans="1:4" ht="31.5" hidden="1" customHeight="1" thickBot="1" x14ac:dyDescent="0.3">
      <c r="A16" s="6" t="s">
        <v>6</v>
      </c>
      <c r="B16" s="11"/>
      <c r="C16" s="12"/>
      <c r="D16" s="12"/>
    </row>
    <row r="17" spans="1:4" ht="3" hidden="1" customHeight="1" thickBot="1" x14ac:dyDescent="0.3">
      <c r="A17" s="6" t="s">
        <v>7</v>
      </c>
      <c r="B17" s="11"/>
      <c r="C17" s="12"/>
      <c r="D17" s="11" t="e">
        <f>C17*100/B17</f>
        <v>#DIV/0!</v>
      </c>
    </row>
    <row r="18" spans="1:4" ht="33" hidden="1" customHeight="1" thickBot="1" x14ac:dyDescent="0.3">
      <c r="A18" s="6" t="s">
        <v>8</v>
      </c>
      <c r="B18" s="12"/>
      <c r="C18" s="12"/>
      <c r="D18" s="12"/>
    </row>
    <row r="19" spans="1:4" ht="18.75" customHeight="1" thickBot="1" x14ac:dyDescent="0.3">
      <c r="A19" s="6" t="s">
        <v>9</v>
      </c>
      <c r="B19" s="11">
        <v>2.5</v>
      </c>
      <c r="C19" s="11">
        <v>0</v>
      </c>
      <c r="D19" s="11">
        <f>C19*100/B19</f>
        <v>0</v>
      </c>
    </row>
    <row r="20" spans="1:4" ht="34.5" hidden="1" customHeight="1" thickBot="1" x14ac:dyDescent="0.3">
      <c r="A20" s="7" t="s">
        <v>45</v>
      </c>
      <c r="B20" s="38"/>
      <c r="C20" s="11">
        <v>0</v>
      </c>
      <c r="D20" s="11">
        <v>0</v>
      </c>
    </row>
    <row r="21" spans="1:4" ht="34.5" customHeight="1" thickBot="1" x14ac:dyDescent="0.3">
      <c r="A21" s="37" t="s">
        <v>46</v>
      </c>
      <c r="B21" s="39">
        <v>138</v>
      </c>
      <c r="C21" s="11">
        <v>0</v>
      </c>
      <c r="D21" s="11">
        <v>0</v>
      </c>
    </row>
    <row r="22" spans="1:4" ht="16.5" thickBot="1" x14ac:dyDescent="0.3">
      <c r="A22" s="40" t="s">
        <v>47</v>
      </c>
      <c r="B22" s="11">
        <v>29260.2</v>
      </c>
      <c r="C22" s="11">
        <v>352.7</v>
      </c>
      <c r="D22" s="11">
        <f t="shared" ref="D22:D23" si="1">C22*100/B22</f>
        <v>1.2053916241174019</v>
      </c>
    </row>
    <row r="23" spans="1:4" ht="36.75" customHeight="1" thickBot="1" x14ac:dyDescent="0.3">
      <c r="A23" s="6" t="s">
        <v>10</v>
      </c>
      <c r="B23" s="11">
        <v>29260.2</v>
      </c>
      <c r="C23" s="11">
        <v>352.7</v>
      </c>
      <c r="D23" s="11">
        <f t="shared" si="1"/>
        <v>1.2053916241174019</v>
      </c>
    </row>
    <row r="24" spans="1:4" ht="32.25" thickBot="1" x14ac:dyDescent="0.3">
      <c r="A24" s="9" t="s">
        <v>31</v>
      </c>
      <c r="B24" s="13">
        <v>0</v>
      </c>
      <c r="C24" s="13">
        <v>0</v>
      </c>
      <c r="D24" s="36">
        <v>0</v>
      </c>
    </row>
    <row r="25" spans="1:4" ht="16.5" thickBot="1" x14ac:dyDescent="0.3">
      <c r="A25" s="6" t="s">
        <v>11</v>
      </c>
      <c r="B25" s="11">
        <v>0</v>
      </c>
      <c r="C25" s="12">
        <v>0</v>
      </c>
      <c r="D25" s="12">
        <v>0</v>
      </c>
    </row>
    <row r="26" spans="1:4" ht="16.5" thickBot="1" x14ac:dyDescent="0.3">
      <c r="A26" s="8" t="s">
        <v>12</v>
      </c>
      <c r="B26" s="14">
        <f>B11+B22</f>
        <v>38784.800000000003</v>
      </c>
      <c r="C26" s="14">
        <f>C11+C22</f>
        <v>3511.8999999999996</v>
      </c>
      <c r="D26" s="14">
        <f>C26*100/B26</f>
        <v>9.0548359151007585</v>
      </c>
    </row>
    <row r="27" spans="1:4" ht="16.5" thickBot="1" x14ac:dyDescent="0.3">
      <c r="A27" s="44" t="s">
        <v>38</v>
      </c>
      <c r="B27" s="56"/>
      <c r="C27" s="56"/>
      <c r="D27" s="45"/>
    </row>
    <row r="28" spans="1:4" ht="16.5" thickBot="1" x14ac:dyDescent="0.3">
      <c r="A28" s="6" t="s">
        <v>13</v>
      </c>
      <c r="B28" s="15">
        <v>15</v>
      </c>
      <c r="C28" s="16">
        <v>3.9</v>
      </c>
      <c r="D28" s="15">
        <f>C28*100/B28</f>
        <v>26</v>
      </c>
    </row>
    <row r="29" spans="1:4" ht="16.5" thickBot="1" x14ac:dyDescent="0.3">
      <c r="A29" s="6" t="s">
        <v>14</v>
      </c>
      <c r="B29" s="15">
        <v>498.7</v>
      </c>
      <c r="C29" s="15">
        <v>205.1</v>
      </c>
      <c r="D29" s="15">
        <f>C29*100/B29</f>
        <v>41.12693001804692</v>
      </c>
    </row>
    <row r="30" spans="1:4" ht="32.25" thickBot="1" x14ac:dyDescent="0.3">
      <c r="A30" s="7" t="s">
        <v>32</v>
      </c>
      <c r="B30" s="29">
        <v>30</v>
      </c>
      <c r="C30" s="29">
        <v>0</v>
      </c>
      <c r="D30" s="18"/>
    </row>
    <row r="31" spans="1:4" ht="16.5" thickBot="1" x14ac:dyDescent="0.3">
      <c r="A31" s="9" t="s">
        <v>15</v>
      </c>
      <c r="B31" s="35">
        <v>17573.900000000001</v>
      </c>
      <c r="C31" s="35">
        <v>1228.5</v>
      </c>
      <c r="D31" s="15">
        <f>C31*100/B31</f>
        <v>6.9904802007522511</v>
      </c>
    </row>
    <row r="32" spans="1:4" ht="16.5" customHeight="1" thickBot="1" x14ac:dyDescent="0.3">
      <c r="A32" s="6" t="s">
        <v>16</v>
      </c>
      <c r="B32" s="15">
        <v>21903.599999999999</v>
      </c>
      <c r="C32" s="15">
        <v>4192.8999999999996</v>
      </c>
      <c r="D32" s="15">
        <f>C32*100/B32</f>
        <v>19.142515385598713</v>
      </c>
    </row>
    <row r="33" spans="1:4" ht="16.5" thickBot="1" x14ac:dyDescent="0.3">
      <c r="A33" s="6" t="s">
        <v>17</v>
      </c>
      <c r="B33" s="16"/>
      <c r="C33" s="16"/>
      <c r="D33" s="16"/>
    </row>
    <row r="34" spans="1:4" ht="16.5" thickBot="1" x14ac:dyDescent="0.3">
      <c r="A34" s="6" t="s">
        <v>18</v>
      </c>
      <c r="B34" s="16"/>
      <c r="C34" s="16"/>
      <c r="D34" s="16"/>
    </row>
    <row r="35" spans="1:4" ht="16.5" thickBot="1" x14ac:dyDescent="0.3">
      <c r="A35" s="6" t="s">
        <v>19</v>
      </c>
      <c r="B35" s="15">
        <v>60</v>
      </c>
      <c r="C35" s="15">
        <v>0</v>
      </c>
      <c r="D35" s="15">
        <f>C35*100/B35</f>
        <v>0</v>
      </c>
    </row>
    <row r="36" spans="1:4" ht="20.25" customHeight="1" thickBot="1" x14ac:dyDescent="0.3">
      <c r="A36" s="6" t="s">
        <v>20</v>
      </c>
      <c r="B36" s="16"/>
      <c r="C36" s="16"/>
      <c r="D36" s="16"/>
    </row>
    <row r="37" spans="1:4" ht="20.25" customHeight="1" thickBot="1" x14ac:dyDescent="0.3">
      <c r="A37" s="7" t="s">
        <v>44</v>
      </c>
      <c r="B37" s="29">
        <v>10</v>
      </c>
      <c r="C37" s="29">
        <v>0</v>
      </c>
      <c r="D37" s="17"/>
    </row>
    <row r="38" spans="1:4" ht="16.5" thickBot="1" x14ac:dyDescent="0.3">
      <c r="A38" s="9" t="s">
        <v>21</v>
      </c>
      <c r="B38" s="35">
        <v>162</v>
      </c>
      <c r="C38" s="35">
        <v>105</v>
      </c>
      <c r="D38" s="19">
        <v>64.8</v>
      </c>
    </row>
    <row r="39" spans="1:4" ht="18" customHeight="1" thickBot="1" x14ac:dyDescent="0.3">
      <c r="A39" s="6" t="s">
        <v>22</v>
      </c>
      <c r="B39" s="15">
        <v>1</v>
      </c>
      <c r="C39" s="16"/>
      <c r="D39" s="16"/>
    </row>
    <row r="40" spans="1:4" ht="16.5" thickBot="1" x14ac:dyDescent="0.3">
      <c r="A40" s="6" t="s">
        <v>23</v>
      </c>
      <c r="B40" s="16"/>
      <c r="C40" s="16"/>
      <c r="D40" s="16"/>
    </row>
    <row r="41" spans="1:4" ht="16.5" thickBot="1" x14ac:dyDescent="0.3">
      <c r="A41" s="8" t="s">
        <v>12</v>
      </c>
      <c r="B41" s="14">
        <f>B28+B29+B31+B32+B35+B39+B37+B38+B30</f>
        <v>40254.199999999997</v>
      </c>
      <c r="C41" s="14">
        <f>C28+C29+C31+C32+C35+C39+C37+C38+C30</f>
        <v>5735.4</v>
      </c>
      <c r="D41" s="14">
        <f>C41*100/B41</f>
        <v>14.247954250736569</v>
      </c>
    </row>
    <row r="42" spans="1:4" ht="32.25" thickBot="1" x14ac:dyDescent="0.3">
      <c r="A42" s="7" t="s">
        <v>33</v>
      </c>
      <c r="B42" s="20">
        <f>B26-B41</f>
        <v>-1469.3999999999942</v>
      </c>
      <c r="C42" s="20">
        <f>C26-C41</f>
        <v>-2223.5</v>
      </c>
      <c r="D42" s="4">
        <v>151.4</v>
      </c>
    </row>
    <row r="43" spans="1:4" ht="17.25" customHeight="1" thickBot="1" x14ac:dyDescent="0.3">
      <c r="A43" s="50" t="s">
        <v>24</v>
      </c>
      <c r="B43" s="51"/>
      <c r="C43" s="51"/>
      <c r="D43" s="52"/>
    </row>
    <row r="44" spans="1:4" ht="33" customHeight="1" thickBot="1" x14ac:dyDescent="0.3">
      <c r="A44" s="6" t="s">
        <v>25</v>
      </c>
      <c r="B44" s="30"/>
      <c r="C44" s="30"/>
      <c r="D44" s="21"/>
    </row>
    <row r="45" spans="1:4" ht="33.75" customHeight="1" thickBot="1" x14ac:dyDescent="0.3">
      <c r="A45" s="6" t="s">
        <v>26</v>
      </c>
      <c r="B45" s="31">
        <v>1000</v>
      </c>
      <c r="C45" s="31">
        <v>1000</v>
      </c>
      <c r="D45" s="21">
        <v>100</v>
      </c>
    </row>
    <row r="46" spans="1:4" ht="32.25" customHeight="1" thickBot="1" x14ac:dyDescent="0.3">
      <c r="A46" s="6" t="s">
        <v>27</v>
      </c>
      <c r="B46" s="31">
        <v>-1000</v>
      </c>
      <c r="C46" s="31"/>
      <c r="D46" s="21"/>
    </row>
    <row r="47" spans="1:4" ht="32.25" customHeight="1" thickBot="1" x14ac:dyDescent="0.3">
      <c r="A47" s="6" t="s">
        <v>28</v>
      </c>
      <c r="B47" s="30"/>
      <c r="C47" s="30"/>
      <c r="D47" s="21"/>
    </row>
    <row r="48" spans="1:4" ht="30.75" customHeight="1" thickBot="1" x14ac:dyDescent="0.3">
      <c r="A48" s="7" t="s">
        <v>34</v>
      </c>
      <c r="B48" s="32">
        <f>B42*(-1)</f>
        <v>1469.3999999999942</v>
      </c>
      <c r="C48" s="33">
        <v>1223.5</v>
      </c>
      <c r="D48" s="22">
        <v>83.2</v>
      </c>
    </row>
    <row r="49" spans="1:4" ht="16.5" thickBot="1" x14ac:dyDescent="0.3">
      <c r="A49" s="10" t="s">
        <v>12</v>
      </c>
      <c r="B49" s="34">
        <f>B42*(-1)</f>
        <v>1469.3999999999942</v>
      </c>
      <c r="C49" s="34">
        <f>C45+C48</f>
        <v>2223.5</v>
      </c>
      <c r="D49" s="23">
        <v>151.4</v>
      </c>
    </row>
    <row r="53" spans="1:4" x14ac:dyDescent="0.25">
      <c r="C53" s="47" t="s">
        <v>42</v>
      </c>
      <c r="D53" s="47"/>
    </row>
    <row r="54" spans="1:4" x14ac:dyDescent="0.25">
      <c r="A54" s="46" t="s">
        <v>54</v>
      </c>
      <c r="B54" s="46"/>
      <c r="C54" s="46"/>
      <c r="D54" s="46"/>
    </row>
    <row r="55" spans="1:4" x14ac:dyDescent="0.25">
      <c r="A55" s="46"/>
      <c r="B55" s="46"/>
      <c r="C55" s="46"/>
      <c r="D55" s="46"/>
    </row>
    <row r="56" spans="1:4" x14ac:dyDescent="0.25">
      <c r="A56" s="46"/>
      <c r="B56" s="46"/>
      <c r="C56" s="46"/>
      <c r="D56" s="46"/>
    </row>
    <row r="57" spans="1:4" x14ac:dyDescent="0.25">
      <c r="A57" s="46"/>
      <c r="B57" s="46"/>
      <c r="C57" s="46"/>
      <c r="D57" s="46"/>
    </row>
    <row r="58" spans="1:4" x14ac:dyDescent="0.25">
      <c r="A58" s="46"/>
      <c r="B58" s="46"/>
      <c r="C58" s="46"/>
      <c r="D58" s="46"/>
    </row>
    <row r="59" spans="1:4" x14ac:dyDescent="0.25">
      <c r="A59" s="46"/>
      <c r="B59" s="46"/>
      <c r="C59" s="46"/>
      <c r="D59" s="46"/>
    </row>
    <row r="60" spans="1:4" x14ac:dyDescent="0.25">
      <c r="A60" s="46"/>
      <c r="B60" s="46"/>
      <c r="C60" s="46"/>
      <c r="D60" s="46"/>
    </row>
    <row r="61" spans="1:4" x14ac:dyDescent="0.25">
      <c r="A61" s="46"/>
      <c r="B61" s="46"/>
      <c r="C61" s="46"/>
      <c r="D61" s="46"/>
    </row>
    <row r="62" spans="1:4" ht="16.5" thickBot="1" x14ac:dyDescent="0.3">
      <c r="C62" s="48" t="s">
        <v>43</v>
      </c>
      <c r="D62" s="48"/>
    </row>
    <row r="63" spans="1:4" ht="111.75" customHeight="1" thickBot="1" x14ac:dyDescent="0.3">
      <c r="A63" s="24" t="s">
        <v>39</v>
      </c>
      <c r="B63" s="13" t="s">
        <v>50</v>
      </c>
      <c r="C63" s="53" t="s">
        <v>51</v>
      </c>
      <c r="D63" s="55"/>
    </row>
    <row r="64" spans="1:4" ht="22.5" customHeight="1" thickBot="1" x14ac:dyDescent="0.3">
      <c r="A64" s="25" t="s">
        <v>40</v>
      </c>
      <c r="B64" s="27"/>
      <c r="C64" s="44"/>
      <c r="D64" s="45"/>
    </row>
    <row r="65" spans="1:4" ht="21.75" customHeight="1" thickBot="1" x14ac:dyDescent="0.3">
      <c r="A65" s="26" t="s">
        <v>41</v>
      </c>
      <c r="B65" s="28">
        <v>27.6</v>
      </c>
      <c r="C65" s="44">
        <v>3869.7</v>
      </c>
      <c r="D65" s="45"/>
    </row>
  </sheetData>
  <mergeCells count="10">
    <mergeCell ref="A1:D4"/>
    <mergeCell ref="A43:D43"/>
    <mergeCell ref="A10:D10"/>
    <mergeCell ref="A27:D27"/>
    <mergeCell ref="C63:D63"/>
    <mergeCell ref="C64:D64"/>
    <mergeCell ref="C65:D65"/>
    <mergeCell ref="A54:D61"/>
    <mergeCell ref="C53:D53"/>
    <mergeCell ref="C62:D62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Admin</cp:lastModifiedBy>
  <cp:lastPrinted>2021-07-06T06:44:56Z</cp:lastPrinted>
  <dcterms:created xsi:type="dcterms:W3CDTF">2016-07-18T12:27:11Z</dcterms:created>
  <dcterms:modified xsi:type="dcterms:W3CDTF">2022-07-13T05:25:12Z</dcterms:modified>
</cp:coreProperties>
</file>