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5" i="1"/>
  <c r="C11"/>
  <c r="B11"/>
  <c r="D16"/>
  <c r="D15" l="1"/>
  <c r="D23"/>
  <c r="D26"/>
  <c r="D29"/>
  <c r="D22"/>
  <c r="D12"/>
  <c r="D13"/>
  <c r="D14"/>
  <c r="D18"/>
  <c r="D19"/>
  <c r="C34"/>
  <c r="B34"/>
  <c r="D11" l="1"/>
  <c r="B35"/>
  <c r="B41" s="1"/>
  <c r="B40" s="1"/>
  <c r="D20"/>
  <c r="D34"/>
  <c r="C35"/>
  <c r="C41" l="1"/>
  <c r="C40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<sst xmlns="http://schemas.openxmlformats.org/spreadsheetml/2006/main" count="49" uniqueCount="47">
  <si>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</si>
  <si>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</si>
  <si>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</si>
  <si>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</si>
  <si>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</si>
  <si>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</si>
  <si>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</si>
  <si>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</si>
  <si>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</si>
  <si>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</si>
  <si>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</si>
  <si>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</si>
  <si>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</si>
  <si>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</si>
  <si>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</si>
  <si>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</si>
  <si>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</si>
  <si>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</si>
  <si>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</si>
  <si>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</si>
  <si>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</si>
  <si>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</si>
  <si>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</si>
  <si>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</si>
  <si>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</si>
  <si>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</si>
  <si>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</si>
  <si>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</si>
  <si>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</si>
  <si>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</si>
  <si>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</si>
  <si>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</si>
  <si>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</si>
  <si>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</si>
  <si>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</si>
  <si>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</si>
  <si>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</si>
  <si>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</si>
  <si>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</si>
  <si>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оказания  платных услуг и компенсации   затрат государства                    </t>
  </si>
  <si>
    <t>Штрафы, санкции, возмещение ущерба</t>
  </si>
  <si>
    <t xml:space="preserve">за 1 полугодие  2019 года </t>
  </si>
  <si>
    <t xml:space="preserve">Кассовое исполнение         за 1 полугодие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</si>
  <si>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</si>
  <si>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1 полугодие  2019 года  (человек)   </t>
  </si>
  <si>
    <t xml:space="preserve">Фактические  расходы на заработную плату и 
начисления на нее   
за 1 полугодие  2019 года 
(отчетный период)   
(тыс. рублей)
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</si>
  <si>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2019 года  Приложение1 обнародуется в соответствии с распоряжение главы № 6 от 08.07.2019 года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</si>
</sst>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49" zoomScale="80" zoomScaleNormal="80" workbookViewId="0">
      <selection activeCell="A58" sqref="A58:E69"/>
    </sheetView>
  </sheetViews>
  <sheetFormatPr defaultRowHeight="15.75"/>
  <cols>
    <col min="1" max="1" width="56.42578125" style="1" customWidth="1"/>
    <col min="2" max="2" width="21.14062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3" t="s">
        <v>46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D5" s="2" t="s">
        <v>30</v>
      </c>
    </row>
    <row r="6" spans="1:4">
      <c r="B6" s="3" t="s">
        <v>31</v>
      </c>
    </row>
    <row r="7" spans="1:4">
      <c r="B7" s="3" t="s">
        <v>41</v>
      </c>
    </row>
    <row r="8" spans="1:4" ht="16.5" thickBot="1">
      <c r="C8" s="40" t="s">
        <v>32</v>
      </c>
      <c r="D8" s="40"/>
    </row>
    <row r="9" spans="1:4" ht="48" thickBot="1">
      <c r="A9" s="4" t="s">
        <v>0</v>
      </c>
      <c r="B9" s="5" t="s">
        <v>24</v>
      </c>
      <c r="C9" s="22" t="s">
        <v>42</v>
      </c>
      <c r="D9" s="5" t="s">
        <v>25</v>
      </c>
    </row>
    <row r="10" spans="1:4" ht="16.5" thickBot="1">
      <c r="A10" s="34" t="s">
        <v>1</v>
      </c>
      <c r="B10" s="35"/>
      <c r="C10" s="35"/>
      <c r="D10" s="36"/>
    </row>
    <row r="11" spans="1:4" ht="16.5" thickBot="1">
      <c r="A11" s="6" t="s">
        <v>2</v>
      </c>
      <c r="B11" s="7">
        <f>B12+B13+B14+B15+B16+B17</f>
        <v>1435.4</v>
      </c>
      <c r="C11" s="7">
        <f>C12+C13+C14+C15+C16</f>
        <v>505.5</v>
      </c>
      <c r="D11" s="7">
        <f>C11*100/B11</f>
        <v>35.216664344433603</v>
      </c>
    </row>
    <row r="12" spans="1:4" ht="16.5" thickBot="1">
      <c r="A12" s="6" t="s">
        <v>3</v>
      </c>
      <c r="B12" s="7">
        <v>133</v>
      </c>
      <c r="C12" s="7">
        <v>51.3</v>
      </c>
      <c r="D12" s="7">
        <f t="shared" ref="D12:D20" si="0">C12*100/B12</f>
        <v>38.571428571428569</v>
      </c>
    </row>
    <row r="13" spans="1:4" ht="16.5" thickBot="1">
      <c r="A13" s="6" t="s">
        <v>4</v>
      </c>
      <c r="B13" s="7">
        <v>333.4</v>
      </c>
      <c r="C13" s="7">
        <v>333.3</v>
      </c>
      <c r="D13" s="7">
        <f t="shared" si="0"/>
        <v>99.970005998800247</v>
      </c>
    </row>
    <row r="14" spans="1:4" ht="16.5" thickBot="1">
      <c r="A14" s="6" t="s">
        <v>5</v>
      </c>
      <c r="B14" s="7">
        <v>935.5</v>
      </c>
      <c r="C14" s="7">
        <v>91</v>
      </c>
      <c r="D14" s="7">
        <f t="shared" si="0"/>
        <v>9.7274184927846079</v>
      </c>
    </row>
    <row r="15" spans="1:4" ht="16.5" thickBot="1">
      <c r="A15" s="6" t="s">
        <v>6</v>
      </c>
      <c r="B15" s="7">
        <v>9.5</v>
      </c>
      <c r="C15" s="7">
        <v>8</v>
      </c>
      <c r="D15" s="7">
        <f t="shared" si="0"/>
        <v>84.21052631578948</v>
      </c>
    </row>
    <row r="16" spans="1:4" ht="32.25" thickBot="1">
      <c r="A16" s="10" t="s">
        <v>39</v>
      </c>
      <c r="B16" s="7">
        <v>22</v>
      </c>
      <c r="C16" s="7">
        <v>21.9</v>
      </c>
      <c r="D16" s="7">
        <f t="shared" si="0"/>
        <v>99.545454545454547</v>
      </c>
    </row>
    <row r="17" spans="1:4" ht="16.5" thickBot="1">
      <c r="A17" s="6" t="s">
        <v>40</v>
      </c>
      <c r="B17" s="7">
        <v>2</v>
      </c>
      <c r="C17" s="7"/>
      <c r="D17" s="7"/>
    </row>
    <row r="18" spans="1:4" ht="16.5" thickBot="1">
      <c r="A18" s="6" t="s">
        <v>7</v>
      </c>
      <c r="B18" s="7">
        <v>832.8</v>
      </c>
      <c r="C18" s="7">
        <v>46.6</v>
      </c>
      <c r="D18" s="7">
        <f t="shared" si="0"/>
        <v>5.5955811719500481</v>
      </c>
    </row>
    <row r="19" spans="1:4" ht="33.75" customHeight="1" thickBot="1">
      <c r="A19" s="6" t="s">
        <v>8</v>
      </c>
      <c r="B19" s="7">
        <v>772.8</v>
      </c>
      <c r="C19" s="7">
        <v>46.6</v>
      </c>
      <c r="D19" s="7">
        <f t="shared" si="0"/>
        <v>6.0300207039337481</v>
      </c>
    </row>
    <row r="20" spans="1:4" ht="16.5" thickBot="1">
      <c r="A20" s="8" t="s">
        <v>9</v>
      </c>
      <c r="B20" s="9">
        <v>2268.1999999999998</v>
      </c>
      <c r="C20" s="9">
        <v>552.1</v>
      </c>
      <c r="D20" s="9">
        <f t="shared" si="0"/>
        <v>24.340887046997622</v>
      </c>
    </row>
    <row r="21" spans="1:4" ht="16.5" thickBot="1">
      <c r="A21" s="37" t="s">
        <v>33</v>
      </c>
      <c r="B21" s="38"/>
      <c r="C21" s="38"/>
      <c r="D21" s="39"/>
    </row>
    <row r="22" spans="1:4" ht="16.5" thickBot="1">
      <c r="A22" s="6" t="s">
        <v>10</v>
      </c>
      <c r="B22" s="7">
        <v>2320.4</v>
      </c>
      <c r="C22" s="7">
        <v>856.1</v>
      </c>
      <c r="D22" s="7">
        <f>C22*100/B22</f>
        <v>36.894500948112395</v>
      </c>
    </row>
    <row r="23" spans="1:4" ht="16.5" thickBot="1">
      <c r="A23" s="6" t="s">
        <v>11</v>
      </c>
      <c r="B23" s="7">
        <v>82.9</v>
      </c>
      <c r="C23" s="7">
        <v>31.6</v>
      </c>
      <c r="D23" s="7">
        <f t="shared" ref="D23:D34" si="1">C23*100/B23</f>
        <v>38.118214716525934</v>
      </c>
    </row>
    <row r="24" spans="1:4" ht="32.25" thickBot="1">
      <c r="A24" s="10" t="s">
        <v>26</v>
      </c>
      <c r="B24" s="11"/>
      <c r="C24" s="11"/>
      <c r="D24" s="7"/>
    </row>
    <row r="25" spans="1:4" ht="16.5" thickBot="1">
      <c r="A25" s="6" t="s">
        <v>12</v>
      </c>
      <c r="B25" s="7">
        <v>70</v>
      </c>
      <c r="C25" s="7">
        <v>10</v>
      </c>
      <c r="D25" s="7">
        <f t="shared" si="1"/>
        <v>14.285714285714286</v>
      </c>
    </row>
    <row r="26" spans="1:4" ht="16.5" thickBot="1">
      <c r="A26" s="6" t="s">
        <v>13</v>
      </c>
      <c r="B26" s="7">
        <v>1425.4</v>
      </c>
      <c r="C26" s="7">
        <v>41.7</v>
      </c>
      <c r="D26" s="7">
        <f t="shared" si="1"/>
        <v>2.9254945980075768</v>
      </c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/>
      <c r="C28" s="7"/>
      <c r="D28" s="7"/>
    </row>
    <row r="29" spans="1:4" ht="16.5" thickBot="1">
      <c r="A29" s="6" t="s">
        <v>16</v>
      </c>
      <c r="B29" s="7">
        <v>6</v>
      </c>
      <c r="C29" s="7">
        <v>5</v>
      </c>
      <c r="D29" s="7">
        <f t="shared" si="1"/>
        <v>83.333333333333329</v>
      </c>
    </row>
    <row r="30" spans="1:4" ht="21.75" customHeight="1" thickBot="1">
      <c r="A30" s="12" t="s">
        <v>27</v>
      </c>
      <c r="B30" s="13"/>
      <c r="C30" s="13"/>
      <c r="D30" s="7"/>
    </row>
    <row r="31" spans="1:4" ht="16.5" thickBot="1">
      <c r="A31" s="10" t="s">
        <v>17</v>
      </c>
      <c r="B31" s="14">
        <v>0.1</v>
      </c>
      <c r="C31" s="14">
        <v>0.1</v>
      </c>
      <c r="D31" s="7"/>
    </row>
    <row r="32" spans="1:4" ht="16.5" thickBot="1">
      <c r="A32" s="6" t="s">
        <v>18</v>
      </c>
      <c r="B32" s="7"/>
      <c r="C32" s="7"/>
      <c r="D32" s="7"/>
    </row>
    <row r="33" spans="1:4" ht="16.5" thickBot="1">
      <c r="A33" s="6" t="s">
        <v>19</v>
      </c>
      <c r="B33" s="7"/>
      <c r="C33" s="7"/>
      <c r="D33" s="7"/>
    </row>
    <row r="34" spans="1:4" ht="16.5" thickBot="1">
      <c r="A34" s="8" t="s">
        <v>9</v>
      </c>
      <c r="B34" s="9">
        <f>B33+B32+B31+B30+B29+B28+B27+B26+B25+B24+B23+B22</f>
        <v>3904.8</v>
      </c>
      <c r="C34" s="9">
        <f>C33+C32+C31+C30+C29+C28+C27+C26+C25+C24+C23+C22</f>
        <v>944.5</v>
      </c>
      <c r="D34" s="9">
        <f t="shared" si="1"/>
        <v>24.188178651915589</v>
      </c>
    </row>
    <row r="35" spans="1:4" ht="20.25" customHeight="1" thickBot="1">
      <c r="A35" s="6" t="s">
        <v>20</v>
      </c>
      <c r="B35" s="7">
        <f>B20-B34</f>
        <v>-1636.6000000000004</v>
      </c>
      <c r="C35" s="7">
        <f>C20-C34</f>
        <v>-392.4</v>
      </c>
      <c r="D35" s="7"/>
    </row>
    <row r="36" spans="1:4" ht="16.5" thickBot="1">
      <c r="A36" s="34" t="s">
        <v>21</v>
      </c>
      <c r="B36" s="35"/>
      <c r="C36" s="35"/>
      <c r="D36" s="36"/>
    </row>
    <row r="37" spans="1:4" ht="32.25" thickBot="1">
      <c r="A37" s="6" t="s">
        <v>22</v>
      </c>
      <c r="B37" s="15"/>
      <c r="C37" s="15"/>
      <c r="D37" s="15"/>
    </row>
    <row r="38" spans="1:4" ht="30" customHeight="1" thickBot="1">
      <c r="A38" s="10" t="s">
        <v>28</v>
      </c>
      <c r="B38" s="4"/>
      <c r="C38" s="4"/>
      <c r="D38" s="4"/>
    </row>
    <row r="39" spans="1:4" ht="33.75" customHeight="1" thickBot="1">
      <c r="A39" s="12" t="s">
        <v>29</v>
      </c>
      <c r="B39" s="4"/>
      <c r="C39" s="4"/>
      <c r="D39" s="4"/>
    </row>
    <row r="40" spans="1:4" ht="32.25" thickBot="1">
      <c r="A40" s="10" t="s">
        <v>23</v>
      </c>
      <c r="B40" s="14">
        <f>B41</f>
        <v>1636.6000000000004</v>
      </c>
      <c r="C40" s="16">
        <f>C41</f>
        <v>392.4</v>
      </c>
      <c r="D40" s="11"/>
    </row>
    <row r="41" spans="1:4" ht="16.5" thickBot="1">
      <c r="A41" s="6" t="s">
        <v>9</v>
      </c>
      <c r="B41" s="7">
        <f>B35*(-1)</f>
        <v>1636.6000000000004</v>
      </c>
      <c r="C41" s="15">
        <f>C35*(-1)</f>
        <v>392.4</v>
      </c>
      <c r="D41" s="7"/>
    </row>
    <row r="58" spans="1:4">
      <c r="C58" s="30" t="s">
        <v>34</v>
      </c>
      <c r="D58" s="30"/>
    </row>
    <row r="59" spans="1:4">
      <c r="A59" s="23" t="s">
        <v>43</v>
      </c>
      <c r="B59" s="23"/>
      <c r="C59" s="23"/>
      <c r="D59" s="23"/>
    </row>
    <row r="60" spans="1:4">
      <c r="A60" s="23"/>
      <c r="B60" s="23"/>
      <c r="C60" s="23"/>
      <c r="D60" s="23"/>
    </row>
    <row r="61" spans="1:4">
      <c r="A61" s="23"/>
      <c r="B61" s="23"/>
      <c r="C61" s="23"/>
      <c r="D61" s="23"/>
    </row>
    <row r="62" spans="1:4">
      <c r="A62" s="23"/>
      <c r="B62" s="23"/>
      <c r="C62" s="23"/>
      <c r="D62" s="23"/>
    </row>
    <row r="63" spans="1:4">
      <c r="A63" s="23"/>
      <c r="B63" s="23"/>
      <c r="C63" s="23"/>
      <c r="D63" s="23"/>
    </row>
    <row r="64" spans="1:4">
      <c r="A64" s="23"/>
      <c r="B64" s="23"/>
      <c r="C64" s="23"/>
      <c r="D64" s="23"/>
    </row>
    <row r="65" spans="1:5">
      <c r="A65" s="23"/>
      <c r="B65" s="23"/>
      <c r="C65" s="23"/>
      <c r="D65" s="23"/>
    </row>
    <row r="66" spans="1:5" ht="16.5" thickBot="1">
      <c r="C66" s="31" t="s">
        <v>35</v>
      </c>
      <c r="D66" s="32"/>
      <c r="E66" s="32"/>
    </row>
    <row r="67" spans="1:5" ht="99" customHeight="1" thickBot="1">
      <c r="A67" s="17" t="s">
        <v>36</v>
      </c>
      <c r="B67" s="18" t="s">
        <v>44</v>
      </c>
      <c r="C67" s="24" t="s">
        <v>45</v>
      </c>
      <c r="D67" s="25"/>
    </row>
    <row r="68" spans="1:5" ht="32.25" thickBot="1">
      <c r="A68" s="19" t="s">
        <v>37</v>
      </c>
      <c r="B68" s="21">
        <v>3</v>
      </c>
      <c r="C68" s="26">
        <v>527.4</v>
      </c>
      <c r="D68" s="27"/>
    </row>
    <row r="69" spans="1:5" ht="32.25" thickBot="1">
      <c r="A69" s="20" t="s">
        <v>38</v>
      </c>
      <c r="B69" s="21">
        <v>1</v>
      </c>
      <c r="C69" s="28">
        <v>84.2</v>
      </c>
      <c r="D69" s="29"/>
    </row>
  </sheetData>
  <mergeCells count="11">
    <mergeCell ref="A1:D4"/>
    <mergeCell ref="A36:D36"/>
    <mergeCell ref="A10:D10"/>
    <mergeCell ref="A21:D21"/>
    <mergeCell ref="C8:D8"/>
    <mergeCell ref="A59:D65"/>
    <mergeCell ref="C67:D67"/>
    <mergeCell ref="C68:D68"/>
    <mergeCell ref="C69:D69"/>
    <mergeCell ref="C58:D58"/>
    <mergeCell ref="C66:E66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r580</cp:lastModifiedBy>
  <cp:lastPrinted>2016-07-25T07:58:41Z</cp:lastPrinted>
  <dcterms:created xsi:type="dcterms:W3CDTF">2016-07-20T11:54:17Z</dcterms:created>
  <dcterms:modified xsi:type="dcterms:W3CDTF">2019-07-18T06:00:24Z</dcterms:modified>
</cp:coreProperties>
</file>