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05" yWindow="-105" windowWidth="15570" windowHeight="11910"/>
  </bookViews>
  <sheets>
    <sheet name="Лист1" sheetId="1" r:id="rId1"/>
  </sheet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0" i="1"/>
  <c r="D17"/>
  <c r="B10" l="1"/>
  <c r="C32" l="1"/>
  <c r="B32"/>
  <c r="D18"/>
  <c r="D13"/>
  <c r="D11"/>
  <c r="D30" l="1"/>
  <c r="D28"/>
  <c r="D25"/>
  <c r="D22"/>
  <c r="D21"/>
  <c r="D14"/>
  <c r="D10" l="1"/>
  <c r="C33"/>
  <c r="C39" s="1"/>
  <c r="C38" s="1"/>
  <c r="D32"/>
  <c r="D19"/>
  <c r="B33"/>
  <c r="B39" s="1"/>
  <c r="B38" s="1"/>
</calcChain>
</file>

<file path=xl/sharedStrings.xml><?xml version="1.0" encoding="utf-8"?>
<sst xmlns="http://schemas.openxmlformats.org/spreadsheetml/2006/main" count="48" uniqueCount="46">
  <si>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</si>
  <si>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</si>
  <si>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</si>
  <si>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</si>
  <si>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</si>
  <si>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</si>
  <si>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 xml:space="preserve">Безвозмездные поступления      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</si>
  <si>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</si>
  <si>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</si>
  <si>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</si>
  <si>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</si>
  <si>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</si>
  <si>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</si>
  <si>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</si>
  <si>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</si>
  <si>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 xml:space="preserve">Социальная политика            </t>
  </si>
  <si>
    <t xml:space="preserve">Обслуживание муниципального долга        </t>
  </si>
  <si>
    <t xml:space="preserve">Результат  исполнения   бюджета (дефицит "-", профицит "+")    </t>
  </si>
  <si>
    <t>Источники финансирования дефицита бюджетов</t>
  </si>
  <si>
    <t xml:space="preserve">Бюджетные  кредиты  от   других бюджетов   бюджетной    системы Российской Федерации           </t>
  </si>
  <si>
    <t>Сведения об исполнении  бюджета поселения</t>
  </si>
  <si>
    <t>Приложение N 1</t>
  </si>
  <si>
    <t>(тыс. рублей)</t>
  </si>
  <si>
    <t>Изменение остатков  средств  на счетах по учету средств бюджета</t>
  </si>
  <si>
    <t xml:space="preserve">Иные   источники    внутреннего финансирования        дефицитов  бюджетов  </t>
  </si>
  <si>
    <t xml:space="preserve">Кредиты кредитных организаций в валюте Российской Федерации </t>
  </si>
  <si>
    <t>Бюджетные назначения на год</t>
  </si>
  <si>
    <t>%     исполнения</t>
  </si>
  <si>
    <t>Национальная   безопасность   и правоохранительная деятельность</t>
  </si>
  <si>
    <t>Расходы</t>
  </si>
  <si>
    <t xml:space="preserve">Здравоохранение, физическая культура и спорт    </t>
  </si>
  <si>
    <t>Приложение N 2</t>
  </si>
  <si>
    <t>(отчетный период)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</si>
  <si>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</si>
  <si>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</si>
  <si>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</si>
  <si>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 xml:space="preserve">в том числе безвозмездные  поступления   от других бюджетов бюджетной системы Российской Федерации   </t>
  </si>
  <si>
    <t>Налоги на совокупный доход</t>
  </si>
  <si>
    <t>Доходы от использования имущества, находящегося в государственной и муниципальной собственности</t>
  </si>
  <si>
    <r>
  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Приложение№2 и исполнение бюджета</t>
    </r>
    <r>
      <rPr>
        <b/>
        <sz val="12"/>
        <color theme="1"/>
        <rFont val="Times New Roman"/>
        <family val="1"/>
        <charset val="204"/>
      </rPr>
      <t xml:space="preserve"> Знаменского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  2021 года Приложение 1 обнародуется в соответствии с Постановлением главы администрации №       от     </t>
    </r>
  </si>
  <si>
    <t>за   2021 год</t>
  </si>
  <si>
    <t xml:space="preserve">Кассовое исполнение за    2021 года (отчетный период) </t>
  </si>
  <si>
    <r>
  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  2021 год
(отчетный период)
Администрация </t>
    </r>
    <r>
      <rPr>
        <b/>
        <sz val="12"/>
        <color theme="1"/>
        <rFont val="Times New Roman"/>
        <family val="1"/>
        <charset val="204"/>
      </rPr>
      <t>Знаменского</t>
    </r>
    <r>
      <rPr>
        <sz val="12"/>
        <color theme="1"/>
        <rFont val="Times New Roman"/>
        <family val="1"/>
        <charset val="204"/>
      </rPr>
      <t xml:space="preserve"> МО
</t>
    </r>
  </si>
  <si>
    <t xml:space="preserve">Среднесписочная численность работников                 за    2021 год (человек)   </t>
  </si>
  <si>
    <t xml:space="preserve">Фактические  расходы на заработную плату и 
начисления на нее   
за    2021 год
(отчетный период)   
(тыс. рублей)     
</t>
  </si>
  <si>
    <t>Невыясненные поступления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</si>
</sst>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3" xfId="0" applyFont="1" applyBorder="1" applyAlignment="1">
      <alignment vertical="top" wrapText="1"/>
    </xf>
    <xf numFmtId="164" fontId="1" fillId="0" borderId="6" xfId="0" applyNumberFormat="1" applyFont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164" fontId="1" fillId="0" borderId="1" xfId="0" applyNumberFormat="1" applyFont="1" applyBorder="1" applyAlignment="1">
      <alignment horizontal="center" vertical="top" wrapText="1"/>
    </xf>
    <xf numFmtId="0" fontId="2" fillId="0" borderId="9" xfId="0" applyFont="1" applyBorder="1" applyAlignment="1">
      <alignment vertical="top" wrapText="1"/>
    </xf>
    <xf numFmtId="164" fontId="2" fillId="0" borderId="4" xfId="0" applyNumberFormat="1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vertical="top" wrapText="1"/>
    </xf>
    <xf numFmtId="164" fontId="1" fillId="0" borderId="9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164" fontId="2" fillId="0" borderId="6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/>
    </xf>
    <xf numFmtId="0" fontId="1" fillId="0" borderId="9" xfId="0" applyFont="1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" fillId="0" borderId="4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164" fontId="1" fillId="0" borderId="7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1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 wrapText="1"/>
    </xf>
    <xf numFmtId="0" fontId="1" fillId="0" borderId="8" xfId="0" applyFont="1" applyBorder="1" applyAlignment="1">
      <alignment horizontal="center" vertical="top" wrapText="1"/>
    </xf>
    <xf numFmtId="0" fontId="0" fillId="0" borderId="0" xfId="0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6"/>
  <sheetViews>
    <sheetView tabSelected="1" zoomScale="80" zoomScaleNormal="80" workbookViewId="0">
      <selection activeCell="B15" sqref="B15"/>
    </sheetView>
  </sheetViews>
  <sheetFormatPr defaultColWidth="9.140625" defaultRowHeight="15.75"/>
  <cols>
    <col min="1" max="1" width="51.28515625" style="1" customWidth="1"/>
    <col min="2" max="2" width="22.28515625" style="1" customWidth="1"/>
    <col min="3" max="3" width="23.5703125" style="1" customWidth="1"/>
    <col min="4" max="4" width="17.5703125" style="1" customWidth="1"/>
    <col min="5" max="16384" width="9.140625" style="1"/>
  </cols>
  <sheetData>
    <row r="1" spans="1:4">
      <c r="A1" s="34" t="s">
        <v>39</v>
      </c>
      <c r="B1" s="34"/>
      <c r="C1" s="34"/>
      <c r="D1" s="34"/>
    </row>
    <row r="2" spans="1:4">
      <c r="A2" s="34"/>
      <c r="B2" s="34"/>
      <c r="C2" s="34"/>
      <c r="D2" s="34"/>
    </row>
    <row r="3" spans="1:4">
      <c r="A3" s="34"/>
      <c r="B3" s="34"/>
      <c r="C3" s="34"/>
      <c r="D3" s="34"/>
    </row>
    <row r="4" spans="1:4">
      <c r="A4" s="34"/>
      <c r="B4" s="34"/>
      <c r="C4" s="34"/>
      <c r="D4" s="34"/>
    </row>
    <row r="5" spans="1:4">
      <c r="A5" s="2"/>
      <c r="B5" s="2"/>
      <c r="C5" s="2"/>
      <c r="D5" s="3" t="s">
        <v>21</v>
      </c>
    </row>
    <row r="6" spans="1:4">
      <c r="B6" s="4" t="s">
        <v>20</v>
      </c>
    </row>
    <row r="7" spans="1:4" ht="16.5" thickBot="1">
      <c r="B7" s="4" t="s">
        <v>40</v>
      </c>
      <c r="D7" s="3" t="s">
        <v>22</v>
      </c>
    </row>
    <row r="8" spans="1:4" ht="48" thickBot="1">
      <c r="A8" s="5" t="s">
        <v>0</v>
      </c>
      <c r="B8" s="6" t="s">
        <v>26</v>
      </c>
      <c r="C8" s="6" t="s">
        <v>41</v>
      </c>
      <c r="D8" s="6" t="s">
        <v>27</v>
      </c>
    </row>
    <row r="9" spans="1:4" ht="19.5" customHeight="1" thickBot="1">
      <c r="A9" s="26" t="s">
        <v>1</v>
      </c>
      <c r="B9" s="35"/>
      <c r="C9" s="35"/>
      <c r="D9" s="27"/>
    </row>
    <row r="10" spans="1:4" ht="21.75" customHeight="1" thickBot="1">
      <c r="A10" s="7" t="s">
        <v>2</v>
      </c>
      <c r="B10" s="8">
        <f>B11+B12+B14+B13</f>
        <v>1988.3</v>
      </c>
      <c r="C10" s="8">
        <f>C11+C12+C14+C13+C15+C16</f>
        <v>2549.3999999999996</v>
      </c>
      <c r="D10" s="8">
        <f>C10*100/B10</f>
        <v>128.22008751194485</v>
      </c>
    </row>
    <row r="11" spans="1:4" ht="18" customHeight="1" thickBot="1">
      <c r="A11" s="7" t="s">
        <v>3</v>
      </c>
      <c r="B11" s="8">
        <v>1011.6</v>
      </c>
      <c r="C11" s="8">
        <v>1011.6</v>
      </c>
      <c r="D11" s="8">
        <f t="shared" ref="D11:D17" si="0">C11*100/B11</f>
        <v>100</v>
      </c>
    </row>
    <row r="12" spans="1:4" ht="20.25" hidden="1" customHeight="1" thickBot="1">
      <c r="A12" s="7" t="s">
        <v>4</v>
      </c>
      <c r="B12" s="8"/>
      <c r="C12" s="8">
        <v>0</v>
      </c>
      <c r="D12" s="8"/>
    </row>
    <row r="13" spans="1:4" ht="20.25" customHeight="1" thickBot="1">
      <c r="A13" s="7" t="s">
        <v>37</v>
      </c>
      <c r="B13" s="8">
        <v>158.19999999999999</v>
      </c>
      <c r="C13" s="8">
        <v>158.19999999999999</v>
      </c>
      <c r="D13" s="8">
        <f>C13*100/B13</f>
        <v>100</v>
      </c>
    </row>
    <row r="14" spans="1:4" ht="21" customHeight="1" thickBot="1">
      <c r="A14" s="7" t="s">
        <v>5</v>
      </c>
      <c r="B14" s="8">
        <v>818.5</v>
      </c>
      <c r="C14" s="8">
        <v>1209.0999999999999</v>
      </c>
      <c r="D14" s="8">
        <f t="shared" si="0"/>
        <v>147.72144166157602</v>
      </c>
    </row>
    <row r="15" spans="1:4" ht="46.5" customHeight="1" thickBot="1">
      <c r="A15" s="7" t="s">
        <v>38</v>
      </c>
      <c r="B15" s="8">
        <v>0</v>
      </c>
      <c r="C15" s="8">
        <v>169.5</v>
      </c>
      <c r="D15" s="8">
        <v>0</v>
      </c>
    </row>
    <row r="16" spans="1:4" ht="15.75" customHeight="1" thickBot="1">
      <c r="A16" s="7" t="s">
        <v>45</v>
      </c>
      <c r="B16" s="8"/>
      <c r="C16" s="8">
        <v>1</v>
      </c>
      <c r="D16" s="8"/>
    </row>
    <row r="17" spans="1:4" ht="21.75" customHeight="1" thickBot="1">
      <c r="A17" s="7" t="s">
        <v>6</v>
      </c>
      <c r="B17" s="8">
        <v>3424.9</v>
      </c>
      <c r="C17" s="8">
        <v>3424.9</v>
      </c>
      <c r="D17" s="8">
        <f t="shared" si="0"/>
        <v>100</v>
      </c>
    </row>
    <row r="18" spans="1:4" ht="46.5" customHeight="1" thickBot="1">
      <c r="A18" s="9" t="s">
        <v>36</v>
      </c>
      <c r="B18" s="10">
        <v>3424.9</v>
      </c>
      <c r="C18" s="10">
        <v>3424.9</v>
      </c>
      <c r="D18" s="10">
        <f>C18*100/B18</f>
        <v>100</v>
      </c>
    </row>
    <row r="19" spans="1:4" ht="18" customHeight="1" thickBot="1">
      <c r="A19" s="11" t="s">
        <v>7</v>
      </c>
      <c r="B19" s="12">
        <v>5413.2</v>
      </c>
      <c r="C19" s="12">
        <v>5974.3</v>
      </c>
      <c r="D19" s="12">
        <f>C19*100/B19</f>
        <v>110.36540308874604</v>
      </c>
    </row>
    <row r="20" spans="1:4" ht="21" customHeight="1" thickBot="1">
      <c r="A20" s="26" t="s">
        <v>29</v>
      </c>
      <c r="B20" s="35"/>
      <c r="C20" s="35"/>
      <c r="D20" s="27"/>
    </row>
    <row r="21" spans="1:4" ht="22.5" customHeight="1" thickBot="1">
      <c r="A21" s="7" t="s">
        <v>8</v>
      </c>
      <c r="B21" s="13">
        <v>2602</v>
      </c>
      <c r="C21" s="13">
        <v>2583.1</v>
      </c>
      <c r="D21" s="13">
        <f>C21*100/B21</f>
        <v>99.273635664873169</v>
      </c>
    </row>
    <row r="22" spans="1:4" ht="21" customHeight="1" thickBot="1">
      <c r="A22" s="7" t="s">
        <v>9</v>
      </c>
      <c r="B22" s="13">
        <v>234.2</v>
      </c>
      <c r="C22" s="13">
        <v>234.2</v>
      </c>
      <c r="D22" s="13">
        <f>C22*100/B22</f>
        <v>100</v>
      </c>
    </row>
    <row r="23" spans="1:4" ht="33.75" customHeight="1" thickBot="1">
      <c r="A23" s="14" t="s">
        <v>28</v>
      </c>
      <c r="B23" s="15">
        <v>12.5</v>
      </c>
      <c r="C23" s="15">
        <v>12.5</v>
      </c>
      <c r="D23" s="13"/>
    </row>
    <row r="24" spans="1:4" ht="24" customHeight="1" thickBot="1">
      <c r="A24" s="7" t="s">
        <v>10</v>
      </c>
      <c r="B24" s="13">
        <v>0</v>
      </c>
      <c r="C24" s="13">
        <v>0</v>
      </c>
      <c r="D24" s="13"/>
    </row>
    <row r="25" spans="1:4" ht="25.5" customHeight="1" thickBot="1">
      <c r="A25" s="7" t="s">
        <v>11</v>
      </c>
      <c r="B25" s="13">
        <v>558.9</v>
      </c>
      <c r="C25" s="13">
        <v>556.1</v>
      </c>
      <c r="D25" s="13">
        <f>C25*100/B25</f>
        <v>99.4990159241367</v>
      </c>
    </row>
    <row r="26" spans="1:4" ht="23.25" customHeight="1" thickBot="1">
      <c r="A26" s="7" t="s">
        <v>12</v>
      </c>
      <c r="B26" s="13"/>
      <c r="C26" s="13"/>
      <c r="D26" s="13"/>
    </row>
    <row r="27" spans="1:4" ht="24" customHeight="1" thickBot="1">
      <c r="A27" s="7" t="s">
        <v>13</v>
      </c>
      <c r="B27" s="13"/>
      <c r="C27" s="13"/>
      <c r="D27" s="13"/>
    </row>
    <row r="28" spans="1:4" ht="21" customHeight="1" thickBot="1">
      <c r="A28" s="7" t="s">
        <v>14</v>
      </c>
      <c r="B28" s="13">
        <v>10</v>
      </c>
      <c r="C28" s="13">
        <v>10</v>
      </c>
      <c r="D28" s="13">
        <f>C28*100/B28</f>
        <v>100</v>
      </c>
    </row>
    <row r="29" spans="1:4" ht="21.75" customHeight="1" thickBot="1">
      <c r="A29" s="14" t="s">
        <v>30</v>
      </c>
      <c r="B29" s="15"/>
      <c r="C29" s="15"/>
      <c r="D29" s="15"/>
    </row>
    <row r="30" spans="1:4" ht="21.75" customHeight="1" thickBot="1">
      <c r="A30" s="7" t="s">
        <v>15</v>
      </c>
      <c r="B30" s="13">
        <v>160</v>
      </c>
      <c r="C30" s="13">
        <v>160</v>
      </c>
      <c r="D30" s="13">
        <f>C30*100/B30</f>
        <v>100</v>
      </c>
    </row>
    <row r="31" spans="1:4" ht="21.75" customHeight="1" thickBot="1">
      <c r="A31" s="7" t="s">
        <v>16</v>
      </c>
      <c r="B31" s="13"/>
      <c r="C31" s="13"/>
      <c r="D31" s="13"/>
    </row>
    <row r="32" spans="1:4" ht="22.5" customHeight="1" thickBot="1">
      <c r="A32" s="16" t="s">
        <v>7</v>
      </c>
      <c r="B32" s="17">
        <f>B21+B22+B23+B24+B25+B26+B27+B28+B29+B30</f>
        <v>3577.6</v>
      </c>
      <c r="C32" s="17">
        <f>C21+C22+C23+C24+C25+C26+C27+C28+C29+C30</f>
        <v>3555.8999999999996</v>
      </c>
      <c r="D32" s="13">
        <f>C32*100/B32</f>
        <v>99.393448121645775</v>
      </c>
    </row>
    <row r="33" spans="1:4" ht="34.5" customHeight="1" thickBot="1">
      <c r="A33" s="7" t="s">
        <v>17</v>
      </c>
      <c r="B33" s="13">
        <f>B19-B32</f>
        <v>1835.6</v>
      </c>
      <c r="C33" s="13">
        <f>C19-C32</f>
        <v>2418.4000000000005</v>
      </c>
      <c r="D33" s="13"/>
    </row>
    <row r="34" spans="1:4" ht="18.75" customHeight="1" thickBot="1">
      <c r="A34" s="26" t="s">
        <v>18</v>
      </c>
      <c r="B34" s="35"/>
      <c r="C34" s="35"/>
      <c r="D34" s="27"/>
    </row>
    <row r="35" spans="1:4" ht="36.75" customHeight="1" thickBot="1">
      <c r="A35" s="14" t="s">
        <v>25</v>
      </c>
      <c r="B35" s="18"/>
      <c r="C35" s="18"/>
      <c r="D35" s="18"/>
    </row>
    <row r="36" spans="1:4" ht="34.5" customHeight="1" thickBot="1">
      <c r="A36" s="7" t="s">
        <v>19</v>
      </c>
      <c r="B36" s="19"/>
      <c r="C36" s="19"/>
      <c r="D36" s="19"/>
    </row>
    <row r="37" spans="1:4" ht="36.75" customHeight="1" thickBot="1">
      <c r="A37" s="14" t="s">
        <v>24</v>
      </c>
      <c r="B37" s="5"/>
      <c r="C37" s="5"/>
      <c r="D37" s="5"/>
    </row>
    <row r="38" spans="1:4" ht="34.5" customHeight="1" thickBot="1">
      <c r="A38" s="9" t="s">
        <v>23</v>
      </c>
      <c r="B38" s="10">
        <f>B39</f>
        <v>-1835.6</v>
      </c>
      <c r="C38" s="10">
        <f>C39</f>
        <v>-2418.4000000000005</v>
      </c>
      <c r="D38" s="5"/>
    </row>
    <row r="39" spans="1:4" ht="18" customHeight="1" thickBot="1">
      <c r="A39" s="14" t="s">
        <v>7</v>
      </c>
      <c r="B39" s="25">
        <f>B33*(-1)</f>
        <v>-1835.6</v>
      </c>
      <c r="C39" s="25">
        <f>C33*(-1)</f>
        <v>-2418.4000000000005</v>
      </c>
      <c r="D39" s="20"/>
    </row>
    <row r="45" spans="1:4">
      <c r="D45" s="1" t="s">
        <v>31</v>
      </c>
    </row>
    <row r="46" spans="1:4">
      <c r="A46" s="32" t="s">
        <v>42</v>
      </c>
      <c r="B46" s="32"/>
      <c r="C46" s="32"/>
      <c r="D46" s="32"/>
    </row>
    <row r="47" spans="1:4">
      <c r="A47" s="32"/>
      <c r="B47" s="32"/>
      <c r="C47" s="32"/>
      <c r="D47" s="32"/>
    </row>
    <row r="48" spans="1:4">
      <c r="A48" s="32"/>
      <c r="B48" s="32"/>
      <c r="C48" s="32"/>
      <c r="D48" s="32"/>
    </row>
    <row r="49" spans="1:5">
      <c r="A49" s="32"/>
      <c r="B49" s="32"/>
      <c r="C49" s="32"/>
      <c r="D49" s="32"/>
    </row>
    <row r="50" spans="1:5">
      <c r="A50" s="32"/>
      <c r="B50" s="32"/>
      <c r="C50" s="32"/>
      <c r="D50" s="32"/>
    </row>
    <row r="51" spans="1:5">
      <c r="A51" s="36"/>
      <c r="B51" s="36"/>
      <c r="C51" s="36"/>
      <c r="D51" s="36"/>
    </row>
    <row r="52" spans="1:5">
      <c r="A52" s="36"/>
      <c r="B52" s="36"/>
      <c r="C52" s="36"/>
      <c r="D52" s="36"/>
    </row>
    <row r="53" spans="1:5" ht="16.5" customHeight="1" thickBot="1">
      <c r="C53" s="32" t="s">
        <v>32</v>
      </c>
      <c r="D53" s="33"/>
      <c r="E53" s="33"/>
    </row>
    <row r="54" spans="1:5" ht="84" customHeight="1" thickBot="1">
      <c r="A54" s="21" t="s">
        <v>33</v>
      </c>
      <c r="B54" s="18" t="s">
        <v>43</v>
      </c>
      <c r="C54" s="26" t="s">
        <v>44</v>
      </c>
      <c r="D54" s="27"/>
    </row>
    <row r="55" spans="1:5" ht="24.75" customHeight="1" thickBot="1">
      <c r="A55" s="23" t="s">
        <v>34</v>
      </c>
      <c r="B55" s="22">
        <v>3.5</v>
      </c>
      <c r="C55" s="28">
        <v>1175.4000000000001</v>
      </c>
      <c r="D55" s="29"/>
    </row>
    <row r="56" spans="1:5" ht="26.25" customHeight="1" thickBot="1">
      <c r="A56" s="24" t="s">
        <v>35</v>
      </c>
      <c r="B56" s="22">
        <v>2.5</v>
      </c>
      <c r="C56" s="30">
        <v>378.1</v>
      </c>
      <c r="D56" s="31"/>
    </row>
  </sheetData>
  <mergeCells count="9">
    <mergeCell ref="C54:D54"/>
    <mergeCell ref="C55:D55"/>
    <mergeCell ref="C56:D56"/>
    <mergeCell ref="C53:E53"/>
    <mergeCell ref="A1:D4"/>
    <mergeCell ref="A34:D34"/>
    <mergeCell ref="A9:D9"/>
    <mergeCell ref="A20:D20"/>
    <mergeCell ref="A46:D52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ГИС ГМП</cp:lastModifiedBy>
  <cp:lastPrinted>2016-07-22T11:24:55Z</cp:lastPrinted>
  <dcterms:created xsi:type="dcterms:W3CDTF">2016-07-11T11:02:50Z</dcterms:created>
  <dcterms:modified xsi:type="dcterms:W3CDTF">2022-01-17T04:21:54Z</dcterms:modified>
</cp:coreProperties>
</file>