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6492" windowHeight="5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0" i="1" l="1"/>
  <c r="B11" i="1"/>
  <c r="C11" i="1"/>
  <c r="D17" i="1"/>
  <c r="C21" i="1"/>
  <c r="D16" i="1" l="1"/>
  <c r="B21" i="1"/>
  <c r="D24" i="1" l="1"/>
  <c r="D27" i="1"/>
  <c r="D30" i="1"/>
  <c r="D23" i="1"/>
  <c r="D12" i="1"/>
  <c r="D13" i="1"/>
  <c r="D14" i="1"/>
  <c r="D18" i="1"/>
  <c r="D19" i="1"/>
  <c r="C35" i="1"/>
  <c r="B35" i="1"/>
  <c r="D11" i="1" l="1"/>
  <c r="B36" i="1"/>
  <c r="B42" i="1" s="1"/>
  <c r="B41" i="1" s="1"/>
  <c r="D21" i="1"/>
  <c r="D35" i="1"/>
  <c r="C36" i="1"/>
  <c r="C42" i="1" l="1"/>
  <c r="C41" i="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<sst xmlns="http://schemas.openxmlformats.org/spreadsheetml/2006/main" count="50" uniqueCount="48">
  <si>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</si>
  <si>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</si>
  <si>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</si>
  <si>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</si>
  <si>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</si>
  <si>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</si>
  <si>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</si>
  <si>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</si>
  <si>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Безвозмездные  поступления  от других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</si>
  <si>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</si>
  <si>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</si>
  <si>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</si>
  <si>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</si>
  <si>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</si>
  <si>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</si>
  <si>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</si>
  <si>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</si>
  <si>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</si>
  <si>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</si>
  <si>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</si>
  <si>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</si>
  <si>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</si>
  <si>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</si>
  <si>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</si>
  <si>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  год  </t>
  </si>
  <si>
    <t xml:space="preserve">% исполнения     </t>
  </si>
  <si>
    <t>Национальная безопасность и правоохранительная деятельность</t>
  </si>
  <si>
    <t xml:space="preserve">Здравоохранение,  физическая культура и спорт 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</si>
  <si>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</si>
  <si>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дефицитов бюджетов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</si>
  <si>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</si>
  <si>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</si>
  <si>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</si>
  <si>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</si>
  <si>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</si>
  <si>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</si>
  <si>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</si>
  <si>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</si>
  <si>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</si>
  <si>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Штрафы, санкции, возмещение ущерба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</si>
  <si>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</si>
  <si>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за 9 месяцев  2021 года  (человек)   </t>
  </si>
  <si>
    <t xml:space="preserve">Фактические  расходы на заработную плату и 
начисления на нее   
за 9 месяцев  2021 года 
(отчетный период)   
(тыс. рублей)
</t>
  </si>
  <si>
    <r>
      <t xml:space="preserve">  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2021 года  Приложение1 обнародуется в соответствии с Постановлением главы администрации №       от     </t>
    </r>
  </si>
  <si>
    <t xml:space="preserve">за 9 месяцев  2021 года </t>
  </si>
  <si>
    <t xml:space="preserve">Кассовое исполнение         за 9 месяцев  2021 года  (отчетный период) </t>
  </si>
  <si>
    <t>Инициативные платежи</t>
  </si>
  <si>
    <t xml:space="preserve">Безвозмездные  поступления  от негосударствееных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</si>
</sst>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9" zoomScale="80" zoomScaleNormal="80" workbookViewId="0">
      <selection activeCell="C70" sqref="C70:D70"/>
    </sheetView>
  </sheetViews>
  <sheetFormatPr defaultColWidth="9.109375" defaultRowHeight="15.6" x14ac:dyDescent="0.3"/>
  <cols>
    <col min="1" max="1" width="56.44140625" style="1" customWidth="1"/>
    <col min="2" max="2" width="21.109375" style="1" customWidth="1"/>
    <col min="3" max="3" width="25.44140625" style="1" customWidth="1"/>
    <col min="4" max="4" width="12.88671875" style="1" customWidth="1"/>
    <col min="5" max="16384" width="9.109375" style="1"/>
  </cols>
  <sheetData>
    <row r="1" spans="1:4" x14ac:dyDescent="0.3">
      <c r="A1" s="32" t="s">
        <v>43</v>
      </c>
      <c r="B1" s="32"/>
      <c r="C1" s="32"/>
      <c r="D1" s="32"/>
    </row>
    <row r="2" spans="1:4" x14ac:dyDescent="0.3">
      <c r="A2" s="32"/>
      <c r="B2" s="32"/>
      <c r="C2" s="32"/>
      <c r="D2" s="32"/>
    </row>
    <row r="3" spans="1:4" x14ac:dyDescent="0.3">
      <c r="A3" s="32"/>
      <c r="B3" s="32"/>
      <c r="C3" s="32"/>
      <c r="D3" s="32"/>
    </row>
    <row r="4" spans="1:4" x14ac:dyDescent="0.3">
      <c r="A4" s="32"/>
      <c r="B4" s="32"/>
      <c r="C4" s="32"/>
      <c r="D4" s="32"/>
    </row>
    <row r="5" spans="1:4" x14ac:dyDescent="0.3">
      <c r="D5" s="2" t="s">
        <v>30</v>
      </c>
    </row>
    <row r="6" spans="1:4" x14ac:dyDescent="0.3">
      <c r="B6" s="3" t="s">
        <v>31</v>
      </c>
    </row>
    <row r="7" spans="1:4" x14ac:dyDescent="0.3">
      <c r="B7" s="3" t="s">
        <v>44</v>
      </c>
    </row>
    <row r="8" spans="1:4" ht="16.2" thickBot="1" x14ac:dyDescent="0.35">
      <c r="C8" s="39" t="s">
        <v>32</v>
      </c>
      <c r="D8" s="39"/>
    </row>
    <row r="9" spans="1:4" ht="47.4" thickBot="1" x14ac:dyDescent="0.35">
      <c r="A9" s="4" t="s">
        <v>0</v>
      </c>
      <c r="B9" s="5" t="s">
        <v>24</v>
      </c>
      <c r="C9" s="21" t="s">
        <v>45</v>
      </c>
      <c r="D9" s="5" t="s">
        <v>25</v>
      </c>
    </row>
    <row r="10" spans="1:4" ht="16.2" thickBot="1" x14ac:dyDescent="0.35">
      <c r="A10" s="33" t="s">
        <v>1</v>
      </c>
      <c r="B10" s="34"/>
      <c r="C10" s="34"/>
      <c r="D10" s="35"/>
    </row>
    <row r="11" spans="1:4" ht="16.2" thickBot="1" x14ac:dyDescent="0.35">
      <c r="A11" s="6" t="s">
        <v>2</v>
      </c>
      <c r="B11" s="7">
        <f>B12+B13+B14+B15+B16+B17</f>
        <v>1997.3000000000002</v>
      </c>
      <c r="C11" s="7">
        <f>C12+C13+C14+C15+C17</f>
        <v>2314</v>
      </c>
      <c r="D11" s="7">
        <f>C11*100/B11</f>
        <v>115.8564061483002</v>
      </c>
    </row>
    <row r="12" spans="1:4" ht="16.2" thickBot="1" x14ac:dyDescent="0.35">
      <c r="A12" s="6" t="s">
        <v>3</v>
      </c>
      <c r="B12" s="7">
        <v>160</v>
      </c>
      <c r="C12" s="7">
        <v>120.1</v>
      </c>
      <c r="D12" s="7">
        <f t="shared" ref="D12:D21" si="0">C12*100/B12</f>
        <v>75.0625</v>
      </c>
    </row>
    <row r="13" spans="1:4" ht="16.2" thickBot="1" x14ac:dyDescent="0.35">
      <c r="A13" s="6" t="s">
        <v>4</v>
      </c>
      <c r="B13" s="7">
        <v>748.2</v>
      </c>
      <c r="C13" s="7">
        <v>1765.5</v>
      </c>
      <c r="D13" s="7">
        <f t="shared" si="0"/>
        <v>235.96631916599839</v>
      </c>
    </row>
    <row r="14" spans="1:4" ht="16.5" customHeight="1" thickBot="1" x14ac:dyDescent="0.35">
      <c r="A14" s="6" t="s">
        <v>5</v>
      </c>
      <c r="B14" s="7">
        <v>780.2</v>
      </c>
      <c r="C14" s="7">
        <v>120.7</v>
      </c>
      <c r="D14" s="7">
        <f t="shared" si="0"/>
        <v>15.470392207126377</v>
      </c>
    </row>
    <row r="15" spans="1:4" ht="16.2" hidden="1" thickBot="1" x14ac:dyDescent="0.35">
      <c r="A15" s="6" t="s">
        <v>6</v>
      </c>
      <c r="B15" s="7">
        <v>0</v>
      </c>
      <c r="C15" s="7">
        <v>0</v>
      </c>
      <c r="D15" s="7">
        <v>0</v>
      </c>
    </row>
    <row r="16" spans="1:4" ht="16.2" thickBot="1" x14ac:dyDescent="0.35">
      <c r="A16" s="6" t="s">
        <v>39</v>
      </c>
      <c r="B16" s="7">
        <v>1.2</v>
      </c>
      <c r="C16" s="7">
        <v>0</v>
      </c>
      <c r="D16" s="7">
        <f t="shared" si="0"/>
        <v>0</v>
      </c>
    </row>
    <row r="17" spans="1:4" ht="16.2" thickBot="1" x14ac:dyDescent="0.35">
      <c r="A17" s="6" t="s">
        <v>46</v>
      </c>
      <c r="B17" s="7">
        <v>307.7</v>
      </c>
      <c r="C17" s="7">
        <v>307.7</v>
      </c>
      <c r="D17" s="7">
        <f t="shared" si="0"/>
        <v>100</v>
      </c>
    </row>
    <row r="18" spans="1:4" ht="16.2" thickBot="1" x14ac:dyDescent="0.35">
      <c r="A18" s="6" t="s">
        <v>7</v>
      </c>
      <c r="B18" s="7">
        <v>1783.6</v>
      </c>
      <c r="C18" s="7">
        <v>371</v>
      </c>
      <c r="D18" s="7">
        <f t="shared" si="0"/>
        <v>20.800627943485086</v>
      </c>
    </row>
    <row r="19" spans="1:4" ht="33.75" customHeight="1" thickBot="1" x14ac:dyDescent="0.35">
      <c r="A19" s="6" t="s">
        <v>8</v>
      </c>
      <c r="B19" s="7">
        <v>1183.5999999999999</v>
      </c>
      <c r="C19" s="7">
        <v>191.6</v>
      </c>
      <c r="D19" s="7">
        <f t="shared" si="0"/>
        <v>16.187901318012845</v>
      </c>
    </row>
    <row r="20" spans="1:4" ht="33.75" customHeight="1" thickBot="1" x14ac:dyDescent="0.35">
      <c r="A20" s="6" t="s">
        <v>47</v>
      </c>
      <c r="B20" s="7">
        <v>600</v>
      </c>
      <c r="C20" s="7">
        <v>179.4</v>
      </c>
      <c r="D20" s="7">
        <f t="shared" si="0"/>
        <v>29.9</v>
      </c>
    </row>
    <row r="21" spans="1:4" ht="16.2" thickBot="1" x14ac:dyDescent="0.35">
      <c r="A21" s="8" t="s">
        <v>9</v>
      </c>
      <c r="B21" s="9">
        <f>B11+B18</f>
        <v>3780.9</v>
      </c>
      <c r="C21" s="9">
        <f>C11+C18</f>
        <v>2685</v>
      </c>
      <c r="D21" s="9">
        <f t="shared" si="0"/>
        <v>71.014837737046733</v>
      </c>
    </row>
    <row r="22" spans="1:4" ht="16.2" thickBot="1" x14ac:dyDescent="0.35">
      <c r="A22" s="36" t="s">
        <v>33</v>
      </c>
      <c r="B22" s="37"/>
      <c r="C22" s="37"/>
      <c r="D22" s="38"/>
    </row>
    <row r="23" spans="1:4" ht="16.2" thickBot="1" x14ac:dyDescent="0.35">
      <c r="A23" s="6" t="s">
        <v>10</v>
      </c>
      <c r="B23" s="7">
        <v>1959.1</v>
      </c>
      <c r="C23" s="7">
        <v>1392.1</v>
      </c>
      <c r="D23" s="7">
        <f>C23*100/B23</f>
        <v>71.05813894135062</v>
      </c>
    </row>
    <row r="24" spans="1:4" ht="16.2" thickBot="1" x14ac:dyDescent="0.35">
      <c r="A24" s="6" t="s">
        <v>11</v>
      </c>
      <c r="B24" s="7">
        <v>93.7</v>
      </c>
      <c r="C24" s="7">
        <v>62</v>
      </c>
      <c r="D24" s="7">
        <f t="shared" ref="D24:D35" si="1">C24*100/B24</f>
        <v>66.168623265741729</v>
      </c>
    </row>
    <row r="25" spans="1:4" ht="31.8" thickBot="1" x14ac:dyDescent="0.35">
      <c r="A25" s="10" t="s">
        <v>26</v>
      </c>
      <c r="B25" s="11"/>
      <c r="C25" s="11"/>
      <c r="D25" s="7"/>
    </row>
    <row r="26" spans="1:4" ht="16.2" thickBot="1" x14ac:dyDescent="0.35">
      <c r="A26" s="6" t="s">
        <v>12</v>
      </c>
      <c r="B26" s="7">
        <v>10</v>
      </c>
      <c r="C26" s="7">
        <v>10</v>
      </c>
      <c r="D26" s="7"/>
    </row>
    <row r="27" spans="1:4" ht="16.2" thickBot="1" x14ac:dyDescent="0.35">
      <c r="A27" s="6" t="s">
        <v>13</v>
      </c>
      <c r="B27" s="7">
        <v>2511.1999999999998</v>
      </c>
      <c r="C27" s="7">
        <v>466.9</v>
      </c>
      <c r="D27" s="7">
        <f t="shared" si="1"/>
        <v>18.59270468302007</v>
      </c>
    </row>
    <row r="28" spans="1:4" ht="16.2" thickBot="1" x14ac:dyDescent="0.35">
      <c r="A28" s="6" t="s">
        <v>14</v>
      </c>
      <c r="B28" s="7"/>
      <c r="C28" s="7"/>
      <c r="D28" s="7"/>
    </row>
    <row r="29" spans="1:4" ht="16.2" thickBot="1" x14ac:dyDescent="0.35">
      <c r="A29" s="6" t="s">
        <v>15</v>
      </c>
      <c r="B29" s="7"/>
      <c r="C29" s="7"/>
      <c r="D29" s="7"/>
    </row>
    <row r="30" spans="1:4" ht="16.2" thickBot="1" x14ac:dyDescent="0.35">
      <c r="A30" s="6" t="s">
        <v>16</v>
      </c>
      <c r="B30" s="7">
        <v>18.5</v>
      </c>
      <c r="C30" s="7">
        <v>10</v>
      </c>
      <c r="D30" s="7">
        <f t="shared" si="1"/>
        <v>54.054054054054056</v>
      </c>
    </row>
    <row r="31" spans="1:4" ht="21.75" customHeight="1" thickBot="1" x14ac:dyDescent="0.35">
      <c r="A31" s="12" t="s">
        <v>27</v>
      </c>
      <c r="B31" s="13"/>
      <c r="C31" s="13"/>
      <c r="D31" s="7"/>
    </row>
    <row r="32" spans="1:4" ht="16.2" thickBot="1" x14ac:dyDescent="0.35">
      <c r="A32" s="10" t="s">
        <v>17</v>
      </c>
      <c r="B32" s="14">
        <v>0</v>
      </c>
      <c r="C32" s="14">
        <v>0</v>
      </c>
      <c r="D32" s="7"/>
    </row>
    <row r="33" spans="1:4" ht="16.2" thickBot="1" x14ac:dyDescent="0.35">
      <c r="A33" s="6" t="s">
        <v>18</v>
      </c>
      <c r="B33" s="7"/>
      <c r="C33" s="7"/>
      <c r="D33" s="7"/>
    </row>
    <row r="34" spans="1:4" ht="16.2" thickBot="1" x14ac:dyDescent="0.35">
      <c r="A34" s="6" t="s">
        <v>19</v>
      </c>
      <c r="B34" s="7"/>
      <c r="C34" s="7"/>
      <c r="D34" s="7"/>
    </row>
    <row r="35" spans="1:4" ht="16.2" thickBot="1" x14ac:dyDescent="0.35">
      <c r="A35" s="8" t="s">
        <v>9</v>
      </c>
      <c r="B35" s="9">
        <f>B34+B33+B32+B31+B30+B29+B28+B27+B26+B25+B24+B23</f>
        <v>4592.5</v>
      </c>
      <c r="C35" s="9">
        <f>C34+C33+C32+C31+C30+C29+C28+C27+C26+C25+C24+C23</f>
        <v>1941</v>
      </c>
      <c r="D35" s="9">
        <f t="shared" si="1"/>
        <v>42.264561785519867</v>
      </c>
    </row>
    <row r="36" spans="1:4" ht="20.25" customHeight="1" thickBot="1" x14ac:dyDescent="0.35">
      <c r="A36" s="6" t="s">
        <v>20</v>
      </c>
      <c r="B36" s="7">
        <f>B21-B35</f>
        <v>-811.59999999999991</v>
      </c>
      <c r="C36" s="7">
        <f>C21-C35</f>
        <v>744</v>
      </c>
      <c r="D36" s="7"/>
    </row>
    <row r="37" spans="1:4" ht="16.2" thickBot="1" x14ac:dyDescent="0.35">
      <c r="A37" s="33" t="s">
        <v>21</v>
      </c>
      <c r="B37" s="34"/>
      <c r="C37" s="34"/>
      <c r="D37" s="35"/>
    </row>
    <row r="38" spans="1:4" ht="31.8" thickBot="1" x14ac:dyDescent="0.35">
      <c r="A38" s="6" t="s">
        <v>22</v>
      </c>
      <c r="B38" s="15"/>
      <c r="C38" s="15"/>
      <c r="D38" s="15"/>
    </row>
    <row r="39" spans="1:4" ht="30" customHeight="1" thickBot="1" x14ac:dyDescent="0.35">
      <c r="A39" s="10" t="s">
        <v>28</v>
      </c>
      <c r="B39" s="4"/>
      <c r="C39" s="4"/>
      <c r="D39" s="4"/>
    </row>
    <row r="40" spans="1:4" ht="33.75" customHeight="1" thickBot="1" x14ac:dyDescent="0.35">
      <c r="A40" s="12" t="s">
        <v>29</v>
      </c>
      <c r="B40" s="4"/>
      <c r="C40" s="4"/>
      <c r="D40" s="4"/>
    </row>
    <row r="41" spans="1:4" ht="31.8" thickBot="1" x14ac:dyDescent="0.35">
      <c r="A41" s="10" t="s">
        <v>23</v>
      </c>
      <c r="B41" s="14">
        <f>B42</f>
        <v>811.59999999999991</v>
      </c>
      <c r="C41" s="14">
        <f>C42</f>
        <v>-744</v>
      </c>
      <c r="D41" s="11"/>
    </row>
    <row r="42" spans="1:4" ht="16.2" thickBot="1" x14ac:dyDescent="0.35">
      <c r="A42" s="6" t="s">
        <v>9</v>
      </c>
      <c r="B42" s="7">
        <f>B36*(-1)</f>
        <v>811.59999999999991</v>
      </c>
      <c r="C42" s="7">
        <f>C36*(-1)</f>
        <v>-744</v>
      </c>
      <c r="D42" s="7"/>
    </row>
    <row r="59" spans="1:4" x14ac:dyDescent="0.3">
      <c r="C59" s="29" t="s">
        <v>34</v>
      </c>
      <c r="D59" s="29"/>
    </row>
    <row r="60" spans="1:4" x14ac:dyDescent="0.3">
      <c r="A60" s="22" t="s">
        <v>40</v>
      </c>
      <c r="B60" s="22"/>
      <c r="C60" s="22"/>
      <c r="D60" s="22"/>
    </row>
    <row r="61" spans="1:4" x14ac:dyDescent="0.3">
      <c r="A61" s="22"/>
      <c r="B61" s="22"/>
      <c r="C61" s="22"/>
      <c r="D61" s="22"/>
    </row>
    <row r="62" spans="1:4" x14ac:dyDescent="0.3">
      <c r="A62" s="22"/>
      <c r="B62" s="22"/>
      <c r="C62" s="22"/>
      <c r="D62" s="22"/>
    </row>
    <row r="63" spans="1:4" x14ac:dyDescent="0.3">
      <c r="A63" s="22"/>
      <c r="B63" s="22"/>
      <c r="C63" s="22"/>
      <c r="D63" s="22"/>
    </row>
    <row r="64" spans="1:4" x14ac:dyDescent="0.3">
      <c r="A64" s="22"/>
      <c r="B64" s="22"/>
      <c r="C64" s="22"/>
      <c r="D64" s="22"/>
    </row>
    <row r="65" spans="1:5" x14ac:dyDescent="0.3">
      <c r="A65" s="22"/>
      <c r="B65" s="22"/>
      <c r="C65" s="22"/>
      <c r="D65" s="22"/>
    </row>
    <row r="66" spans="1:5" x14ac:dyDescent="0.3">
      <c r="A66" s="22"/>
      <c r="B66" s="22"/>
      <c r="C66" s="22"/>
      <c r="D66" s="22"/>
    </row>
    <row r="67" spans="1:5" ht="16.2" thickBot="1" x14ac:dyDescent="0.35">
      <c r="C67" s="30" t="s">
        <v>35</v>
      </c>
      <c r="D67" s="31"/>
      <c r="E67" s="31"/>
    </row>
    <row r="68" spans="1:5" ht="99" customHeight="1" thickBot="1" x14ac:dyDescent="0.35">
      <c r="A68" s="16" t="s">
        <v>36</v>
      </c>
      <c r="B68" s="17" t="s">
        <v>41</v>
      </c>
      <c r="C68" s="23" t="s">
        <v>42</v>
      </c>
      <c r="D68" s="24"/>
    </row>
    <row r="69" spans="1:5" ht="31.8" thickBot="1" x14ac:dyDescent="0.35">
      <c r="A69" s="18" t="s">
        <v>37</v>
      </c>
      <c r="B69" s="20">
        <v>3</v>
      </c>
      <c r="C69" s="25">
        <v>918.7</v>
      </c>
      <c r="D69" s="26"/>
    </row>
    <row r="70" spans="1:5" ht="31.8" thickBot="1" x14ac:dyDescent="0.35">
      <c r="A70" s="19" t="s">
        <v>38</v>
      </c>
      <c r="B70" s="20">
        <v>0.9</v>
      </c>
      <c r="C70" s="27">
        <v>137.4</v>
      </c>
      <c r="D70" s="28"/>
    </row>
  </sheetData>
  <mergeCells count="11">
    <mergeCell ref="A1:D4"/>
    <mergeCell ref="A37:D37"/>
    <mergeCell ref="A10:D10"/>
    <mergeCell ref="A22:D22"/>
    <mergeCell ref="C8:D8"/>
    <mergeCell ref="A60:D66"/>
    <mergeCell ref="C68:D68"/>
    <mergeCell ref="C69:D69"/>
    <mergeCell ref="C70:D70"/>
    <mergeCell ref="C59:D59"/>
    <mergeCell ref="C67:E67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2016-07-25T07:58:41Z</cp:lastPrinted>
  <dcterms:created xsi:type="dcterms:W3CDTF">2016-07-20T11:54:17Z</dcterms:created>
  <dcterms:modified xsi:type="dcterms:W3CDTF">2021-10-08T04:10:02Z</dcterms:modified>
</cp:coreProperties>
</file>